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NĂM 2024\CÔNG KHAI\DU TOAN HĐND THÔNG QUA\BO SUNG DOT 1\"/>
    </mc:Choice>
  </mc:AlternateContent>
  <bookViews>
    <workbookView xWindow="-115" yWindow="-115" windowWidth="19446" windowHeight="11635"/>
  </bookViews>
  <sheets>
    <sheet name="DT1-2024-B47-TT343-75" sheetId="1" r:id="rId1"/>
  </sheets>
  <externalReferences>
    <externalReference r:id="rId2"/>
  </externalReferences>
  <definedNames>
    <definedName name="_xlnm.Print_Titles" localSheetId="0">'DT1-2024-B47-TT343-75'!$7:$7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C31" i="1"/>
  <c r="C30" i="1"/>
  <c r="C29" i="1"/>
  <c r="C28" i="1"/>
  <c r="C26" i="1"/>
  <c r="C17" i="1"/>
  <c r="C21" i="1"/>
  <c r="C20" i="1"/>
  <c r="C18" i="1"/>
  <c r="C9" i="1"/>
  <c r="C16" i="1"/>
  <c r="C15" i="1"/>
  <c r="C13" i="1"/>
  <c r="C10" i="1"/>
  <c r="C11" i="1" l="1"/>
  <c r="C32" i="1" l="1"/>
  <c r="C27" i="1"/>
  <c r="C19" i="1"/>
  <c r="C25" i="1" l="1"/>
  <c r="A27" i="1"/>
  <c r="A30" i="1" s="1"/>
  <c r="A31" i="1" s="1"/>
  <c r="A11" i="1"/>
  <c r="A14" i="1" s="1"/>
  <c r="A15" i="1" s="1"/>
  <c r="A16" i="1" s="1"/>
</calcChain>
</file>

<file path=xl/sharedStrings.xml><?xml version="1.0" encoding="utf-8"?>
<sst xmlns="http://schemas.openxmlformats.org/spreadsheetml/2006/main" count="53" uniqueCount="36">
  <si>
    <t>Đơn vị: Triệu đồng</t>
  </si>
  <si>
    <t>STT</t>
  </si>
  <si>
    <t>NỘI DUNG</t>
  </si>
  <si>
    <t>A</t>
  </si>
  <si>
    <t>B</t>
  </si>
  <si>
    <t>I</t>
  </si>
  <si>
    <t>II</t>
  </si>
  <si>
    <t>Thu bổ sung từ NSTW</t>
  </si>
  <si>
    <t>Thu bổ sung cân đối</t>
  </si>
  <si>
    <t>Thu bổ sung có mục tiêu</t>
  </si>
  <si>
    <t>III</t>
  </si>
  <si>
    <t>Thu từ quỹ dự trữ tài chính</t>
  </si>
  <si>
    <t>Thu kết dư</t>
  </si>
  <si>
    <t>Thu chuyển nguồn từ năm trước chuyển sang</t>
  </si>
  <si>
    <t>Chi chuyển nguồn sang năm sau</t>
  </si>
  <si>
    <t>NGÂN SÁCH CẤP TỈNH</t>
  </si>
  <si>
    <t>Nguồn thu ngân sách</t>
  </si>
  <si>
    <t>Thu ngân sách được hưởng theo phân cấp</t>
  </si>
  <si>
    <t>-</t>
  </si>
  <si>
    <t>Chi ngân sách</t>
  </si>
  <si>
    <t>Chi thuộc nhiệm vụ của ngân sách cấp tỉnh</t>
  </si>
  <si>
    <t>Chi bổ sung cho ngân sách huyện</t>
  </si>
  <si>
    <t>Chi bổ sung cân đối</t>
  </si>
  <si>
    <t>Chi bổ sung có mục tiêu</t>
  </si>
  <si>
    <t>Thu ngân sách huyện được hưởng theo phân cấp</t>
  </si>
  <si>
    <t>Thu bổ sung từ ngân sách cấp tỉnh</t>
  </si>
  <si>
    <t xml:space="preserve">Thu bổ sung cân đối </t>
  </si>
  <si>
    <t>Chi thuộc nhiệm vụ của ngân sách cấp huyện</t>
  </si>
  <si>
    <t>Chi bổ sung cho ngân sách xã</t>
  </si>
  <si>
    <t>UBND TỈNH ĐỒNG NAI</t>
  </si>
  <si>
    <t>Bội chi NSĐP/Bội thu NSĐP</t>
  </si>
  <si>
    <t>Biểu số 47/CK-NSNN</t>
  </si>
  <si>
    <t>NGÂN SÁCH HUYỆN (BAO GỒM NGÂN SÁCH CẤP HUYỆN VÀ NGÂN SÁCH XÃ)</t>
  </si>
  <si>
    <t>CÂN ĐỐI NGUỒN THU, CHI DỰ TOÁN NGÂN SÁCH CẤP TỈNH 
VÀ NGÂN SÁCH HUYỆN ĐIỀU CHỈNH, BỔ SUNG ĐỢT 1 NĂM 2024</t>
  </si>
  <si>
    <t>(Đính kèm Quyết định số                /QĐ-UBND ngày         /         /2024 của UBND tỉnh Đồng Nai)</t>
  </si>
  <si>
    <t>DỰ TOÁN SAU ĐIỀU CHỈNH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</si>
</sst>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  <numFmt numFmtId="165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b/>
      <sz val="12"/>
      <name val="Times New Romanh"/>
    </font>
    <font>
      <sz val="13"/>
      <name val=".VnTime"/>
      <family val="2"/>
    </font>
    <font>
      <sz val="11"/>
      <name val="Times New Roman"/>
      <family val="1"/>
      <charset val="163"/>
    </font>
    <font>
      <b/>
      <u/>
      <sz val="12"/>
      <name val="Times New Roman"/>
      <family val="1"/>
    </font>
    <font>
      <i/>
      <sz val="1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0" borderId="0"/>
    <xf numFmtId="0" fontId="10" fillId="0" borderId="0"/>
    <xf numFmtId="0" fontId="2" fillId="0" borderId="0"/>
    <xf numFmtId="0" fontId="16" fillId="0" borderId="0"/>
    <xf numFmtId="0" fontId="9" fillId="0" borderId="0"/>
    <xf numFmtId="0" fontId="13" fillId="0" borderId="0"/>
    <xf numFmtId="0" fontId="1" fillId="0" borderId="0"/>
    <xf numFmtId="43" fontId="17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quotePrefix="1" applyFont="1" applyFill="1" applyBorder="1" applyAlignment="1">
      <alignment horizontal="center"/>
    </xf>
    <xf numFmtId="0" fontId="11" fillId="0" borderId="1" xfId="0" applyFont="1" applyFill="1" applyBorder="1"/>
    <xf numFmtId="0" fontId="11" fillId="0" borderId="2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4" fillId="0" borderId="2" xfId="0" applyFont="1" applyFill="1" applyBorder="1"/>
    <xf numFmtId="0" fontId="6" fillId="0" borderId="0" xfId="0" applyFont="1" applyFill="1"/>
    <xf numFmtId="0" fontId="4" fillId="0" borderId="2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/>
    </xf>
    <xf numFmtId="0" fontId="3" fillId="0" borderId="3" xfId="0" quotePrefix="1" applyFont="1" applyFill="1" applyBorder="1" applyAlignment="1">
      <alignment horizontal="center"/>
    </xf>
    <xf numFmtId="0" fontId="3" fillId="0" borderId="3" xfId="0" applyFont="1" applyFill="1" applyBorder="1"/>
    <xf numFmtId="165" fontId="8" fillId="0" borderId="0" xfId="11" applyNumberFormat="1" applyFont="1" applyFill="1"/>
    <xf numFmtId="165" fontId="3" fillId="0" borderId="1" xfId="11" applyNumberFormat="1" applyFont="1" applyFill="1" applyBorder="1"/>
    <xf numFmtId="165" fontId="4" fillId="0" borderId="2" xfId="11" applyNumberFormat="1" applyFont="1" applyFill="1" applyBorder="1"/>
    <xf numFmtId="165" fontId="3" fillId="0" borderId="2" xfId="11" applyNumberFormat="1" applyFont="1" applyFill="1" applyBorder="1"/>
    <xf numFmtId="165" fontId="14" fillId="0" borderId="2" xfId="11" applyNumberFormat="1" applyFont="1" applyFill="1" applyBorder="1"/>
    <xf numFmtId="165" fontId="3" fillId="0" borderId="3" xfId="11" applyNumberFormat="1" applyFont="1" applyFill="1" applyBorder="1"/>
    <xf numFmtId="165" fontId="3" fillId="0" borderId="0" xfId="11" applyNumberFormat="1" applyFont="1" applyFill="1"/>
    <xf numFmtId="165" fontId="15" fillId="0" borderId="6" xfId="11" applyNumberFormat="1" applyFont="1" applyFill="1" applyBorder="1" applyAlignment="1">
      <alignment horizontal="right"/>
    </xf>
    <xf numFmtId="165" fontId="4" fillId="0" borderId="0" xfId="11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165" fontId="4" fillId="0" borderId="5" xfId="11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12">
    <cellStyle name="Comma" xfId="11" builtinId="3"/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PL_DuToan_2024_Do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30"/>
      <sheetName val="33"/>
      <sheetName val="36"/>
      <sheetName val="37T"/>
      <sheetName val="42"/>
      <sheetName val="I - Thu"/>
      <sheetName val="IIA"/>
      <sheetName val="IIB"/>
      <sheetName val="IIICĐ Ng"/>
      <sheetName val="IV-Chi"/>
      <sheetName val="V"/>
      <sheetName val="VI"/>
      <sheetName val="ThuyetMinh"/>
    </sheetNames>
    <sheetDataSet>
      <sheetData sheetId="0">
        <row r="15">
          <cell r="G15">
            <v>4820467</v>
          </cell>
        </row>
        <row r="16">
          <cell r="G16">
            <v>7088280</v>
          </cell>
        </row>
        <row r="17">
          <cell r="G17">
            <v>545963</v>
          </cell>
        </row>
      </sheetData>
      <sheetData sheetId="1"/>
      <sheetData sheetId="2"/>
      <sheetData sheetId="3">
        <row r="9">
          <cell r="E9">
            <v>30540946</v>
          </cell>
        </row>
        <row r="10">
          <cell r="E10">
            <v>18572400</v>
          </cell>
        </row>
        <row r="18">
          <cell r="E18">
            <v>30540946</v>
          </cell>
        </row>
        <row r="19">
          <cell r="E19">
            <v>20810162</v>
          </cell>
        </row>
        <row r="21">
          <cell r="E21">
            <v>8002128.9999999991</v>
          </cell>
        </row>
        <row r="22">
          <cell r="E22">
            <v>1728655</v>
          </cell>
        </row>
        <row r="27">
          <cell r="E27">
            <v>4644900</v>
          </cell>
        </row>
        <row r="29">
          <cell r="E29">
            <v>8002128.9999999991</v>
          </cell>
        </row>
        <row r="30">
          <cell r="E30">
            <v>1728655</v>
          </cell>
        </row>
        <row r="32">
          <cell r="E32">
            <v>486820</v>
          </cell>
        </row>
        <row r="34">
          <cell r="E34">
            <v>14862504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abSelected="1" topLeftCell="A39" zoomScaleNormal="100" workbookViewId="0">
      <selection activeCell="E11" sqref="E11"/>
    </sheetView>
  </sheetViews>
  <sheetFormatPr defaultColWidth="12.8984375" defaultRowHeight="15.55"/>
  <cols>
    <col min="1" max="1" width="4.8984375" style="1" customWidth="1"/>
    <col min="2" max="2" width="61.59765625" style="1" customWidth="1"/>
    <col min="3" max="3" width="19.796875" style="24" customWidth="1"/>
    <col min="4" max="16384" width="12.8984375" style="1"/>
  </cols>
  <sheetData>
    <row r="1" spans="1:3" ht="24.2" customHeight="1">
      <c r="A1" s="31" t="s">
        <v>29</v>
      </c>
      <c r="B1" s="31"/>
      <c r="C1" s="26" t="s">
        <v>31</v>
      </c>
    </row>
    <row r="2" spans="1:3" ht="51.7" customHeight="1">
      <c r="A2" s="33" t="s">
        <v>33</v>
      </c>
      <c r="B2" s="33"/>
      <c r="C2" s="33"/>
    </row>
    <row r="3" spans="1:3" ht="20.9" customHeight="1">
      <c r="A3" s="32" t="s">
        <v>34</v>
      </c>
      <c r="B3" s="32"/>
      <c r="C3" s="32"/>
    </row>
    <row r="4" spans="1:3" ht="20.9" hidden="1" customHeight="1">
      <c r="A4" s="27"/>
      <c r="B4" s="27"/>
      <c r="C4" s="27"/>
    </row>
    <row r="5" spans="1:3" ht="20.9" hidden="1" customHeight="1">
      <c r="A5" s="27"/>
      <c r="B5" s="27"/>
      <c r="C5" s="27"/>
    </row>
    <row r="6" spans="1:3" ht="19.45" customHeight="1">
      <c r="A6" s="2"/>
      <c r="B6" s="2"/>
      <c r="C6" s="25" t="s">
        <v>0</v>
      </c>
    </row>
    <row r="7" spans="1:3" ht="31.1">
      <c r="A7" s="28" t="s">
        <v>1</v>
      </c>
      <c r="B7" s="30" t="s">
        <v>2</v>
      </c>
      <c r="C7" s="29" t="s">
        <v>35</v>
      </c>
    </row>
    <row r="8" spans="1:3" s="3" customFormat="1" ht="20.3" customHeight="1">
      <c r="A8" s="4" t="s">
        <v>3</v>
      </c>
      <c r="B8" s="8" t="s">
        <v>15</v>
      </c>
      <c r="C8" s="19"/>
    </row>
    <row r="9" spans="1:3" s="3" customFormat="1" ht="20.2" customHeight="1">
      <c r="A9" s="5" t="s">
        <v>5</v>
      </c>
      <c r="B9" s="9" t="s">
        <v>16</v>
      </c>
      <c r="C9" s="20">
        <f>+'[1]30'!$E$9</f>
        <v>30540946</v>
      </c>
    </row>
    <row r="10" spans="1:3" s="3" customFormat="1" ht="20.2" customHeight="1">
      <c r="A10" s="6">
        <v>1</v>
      </c>
      <c r="B10" s="10" t="s">
        <v>17</v>
      </c>
      <c r="C10" s="21">
        <f>+'[1]30'!$E$10</f>
        <v>18572400</v>
      </c>
    </row>
    <row r="11" spans="1:3" s="3" customFormat="1" ht="20.2" customHeight="1">
      <c r="A11" s="7">
        <f>A10+1</f>
        <v>2</v>
      </c>
      <c r="B11" s="10" t="s">
        <v>7</v>
      </c>
      <c r="C11" s="21">
        <f t="shared" ref="C11" si="0">+C12+C13</f>
        <v>4820467</v>
      </c>
    </row>
    <row r="12" spans="1:3" s="3" customFormat="1" ht="20.2" customHeight="1">
      <c r="A12" s="6" t="s">
        <v>18</v>
      </c>
      <c r="B12" s="10" t="s">
        <v>8</v>
      </c>
      <c r="C12" s="21"/>
    </row>
    <row r="13" spans="1:3" s="3" customFormat="1" ht="20.2" customHeight="1">
      <c r="A13" s="6" t="s">
        <v>18</v>
      </c>
      <c r="B13" s="10" t="s">
        <v>9</v>
      </c>
      <c r="C13" s="21">
        <f>+'[1]15'!$G$15</f>
        <v>4820467</v>
      </c>
    </row>
    <row r="14" spans="1:3" s="3" customFormat="1" ht="20.2" customHeight="1">
      <c r="A14" s="7">
        <f>A11+1</f>
        <v>3</v>
      </c>
      <c r="B14" s="10" t="s">
        <v>11</v>
      </c>
      <c r="C14" s="21"/>
    </row>
    <row r="15" spans="1:3" s="3" customFormat="1" ht="20.2" customHeight="1">
      <c r="A15" s="7">
        <f>A14+1</f>
        <v>4</v>
      </c>
      <c r="B15" s="10" t="s">
        <v>12</v>
      </c>
      <c r="C15" s="21">
        <f>+'[1]15'!$G$16</f>
        <v>7088280</v>
      </c>
    </row>
    <row r="16" spans="1:3" s="3" customFormat="1" ht="20.2" customHeight="1">
      <c r="A16" s="7">
        <f>A15+1</f>
        <v>5</v>
      </c>
      <c r="B16" s="10" t="s">
        <v>13</v>
      </c>
      <c r="C16" s="21">
        <f>+'[1]15'!$G$17</f>
        <v>545963</v>
      </c>
    </row>
    <row r="17" spans="1:3" s="3" customFormat="1" ht="17.75" customHeight="1">
      <c r="A17" s="5" t="s">
        <v>6</v>
      </c>
      <c r="B17" s="9" t="s">
        <v>19</v>
      </c>
      <c r="C17" s="20">
        <f>+'[1]30'!$E$18</f>
        <v>30540946</v>
      </c>
    </row>
    <row r="18" spans="1:3" s="3" customFormat="1" ht="20.2" customHeight="1">
      <c r="A18" s="6">
        <v>1</v>
      </c>
      <c r="B18" s="11" t="s">
        <v>20</v>
      </c>
      <c r="C18" s="21">
        <f>+'[1]30'!$E$19</f>
        <v>20810162</v>
      </c>
    </row>
    <row r="19" spans="1:3" s="3" customFormat="1" ht="20.2" customHeight="1">
      <c r="A19" s="7">
        <v>2</v>
      </c>
      <c r="B19" s="10" t="s">
        <v>21</v>
      </c>
      <c r="C19" s="21">
        <f t="shared" ref="C19" si="1">+C20+C21</f>
        <v>9730784</v>
      </c>
    </row>
    <row r="20" spans="1:3" s="3" customFormat="1" ht="20.2" customHeight="1">
      <c r="A20" s="6" t="s">
        <v>18</v>
      </c>
      <c r="B20" s="10" t="s">
        <v>22</v>
      </c>
      <c r="C20" s="21">
        <f>+'[1]30'!$E$21</f>
        <v>8002128.9999999991</v>
      </c>
    </row>
    <row r="21" spans="1:3" s="3" customFormat="1" ht="20.2" customHeight="1">
      <c r="A21" s="6" t="s">
        <v>18</v>
      </c>
      <c r="B21" s="10" t="s">
        <v>23</v>
      </c>
      <c r="C21" s="21">
        <f>+'[1]30'!$E$22</f>
        <v>1728655</v>
      </c>
    </row>
    <row r="22" spans="1:3" s="3" customFormat="1" ht="20.2" customHeight="1">
      <c r="A22" s="7">
        <v>3</v>
      </c>
      <c r="B22" s="10" t="s">
        <v>14</v>
      </c>
      <c r="C22" s="21"/>
    </row>
    <row r="23" spans="1:3" s="13" customFormat="1" ht="20.2" customHeight="1">
      <c r="A23" s="5" t="s">
        <v>10</v>
      </c>
      <c r="B23" s="12" t="s">
        <v>30</v>
      </c>
      <c r="C23" s="20">
        <v>0</v>
      </c>
    </row>
    <row r="24" spans="1:3" s="3" customFormat="1" ht="35.299999999999997" customHeight="1">
      <c r="A24" s="5" t="s">
        <v>4</v>
      </c>
      <c r="B24" s="14" t="s">
        <v>32</v>
      </c>
      <c r="C24" s="22"/>
    </row>
    <row r="25" spans="1:3" s="3" customFormat="1" ht="17.75" customHeight="1">
      <c r="A25" s="5" t="s">
        <v>5</v>
      </c>
      <c r="B25" s="9" t="s">
        <v>16</v>
      </c>
      <c r="C25" s="20">
        <f t="shared" ref="C25" si="2">+C26+C27+C31+C30</f>
        <v>14862504</v>
      </c>
    </row>
    <row r="26" spans="1:3" s="3" customFormat="1" ht="16.600000000000001" customHeight="1">
      <c r="A26" s="6">
        <v>1</v>
      </c>
      <c r="B26" s="11" t="s">
        <v>24</v>
      </c>
      <c r="C26" s="21">
        <f>+'[1]30'!$E$27</f>
        <v>4644900</v>
      </c>
    </row>
    <row r="27" spans="1:3" s="3" customFormat="1" ht="20.2" customHeight="1">
      <c r="A27" s="7">
        <f>A26+1</f>
        <v>2</v>
      </c>
      <c r="B27" s="10" t="s">
        <v>25</v>
      </c>
      <c r="C27" s="21">
        <f t="shared" ref="C27" si="3">+C28+C29</f>
        <v>9730784</v>
      </c>
    </row>
    <row r="28" spans="1:3" s="3" customFormat="1" ht="20.2" customHeight="1">
      <c r="A28" s="6" t="s">
        <v>18</v>
      </c>
      <c r="B28" s="10" t="s">
        <v>26</v>
      </c>
      <c r="C28" s="21">
        <f>+'[1]30'!$E$29</f>
        <v>8002128.9999999991</v>
      </c>
    </row>
    <row r="29" spans="1:3" s="3" customFormat="1" ht="20.2" customHeight="1">
      <c r="A29" s="6" t="s">
        <v>18</v>
      </c>
      <c r="B29" s="10" t="s">
        <v>9</v>
      </c>
      <c r="C29" s="21">
        <f>+'[1]30'!$E$30</f>
        <v>1728655</v>
      </c>
    </row>
    <row r="30" spans="1:3" s="3" customFormat="1" ht="20.2" customHeight="1">
      <c r="A30" s="7">
        <f>A27+1</f>
        <v>3</v>
      </c>
      <c r="B30" s="10" t="s">
        <v>12</v>
      </c>
      <c r="C30" s="21">
        <f>+'[1]30'!$E$31</f>
        <v>0</v>
      </c>
    </row>
    <row r="31" spans="1:3" s="3" customFormat="1" ht="20.2" customHeight="1">
      <c r="A31" s="7">
        <f>A30+1</f>
        <v>4</v>
      </c>
      <c r="B31" s="10" t="s">
        <v>13</v>
      </c>
      <c r="C31" s="21">
        <f>+'[1]30'!$E$32</f>
        <v>486820</v>
      </c>
    </row>
    <row r="32" spans="1:3" s="3" customFormat="1" ht="17.850000000000001">
      <c r="A32" s="5" t="s">
        <v>6</v>
      </c>
      <c r="B32" s="9" t="s">
        <v>19</v>
      </c>
      <c r="C32" s="20">
        <f t="shared" ref="C32" si="4">+C33+C34+C37</f>
        <v>14862504</v>
      </c>
    </row>
    <row r="33" spans="1:3" s="3" customFormat="1" ht="20.2" customHeight="1">
      <c r="A33" s="15">
        <v>1</v>
      </c>
      <c r="B33" s="10" t="s">
        <v>27</v>
      </c>
      <c r="C33" s="21">
        <f>+'[1]30'!$E$34</f>
        <v>14862504</v>
      </c>
    </row>
    <row r="34" spans="1:3" s="3" customFormat="1" ht="20.2" customHeight="1">
      <c r="A34" s="7">
        <v>2</v>
      </c>
      <c r="B34" s="10" t="s">
        <v>28</v>
      </c>
      <c r="C34" s="21"/>
    </row>
    <row r="35" spans="1:3" s="3" customFormat="1" ht="20.2" customHeight="1">
      <c r="A35" s="6" t="s">
        <v>18</v>
      </c>
      <c r="B35" s="10" t="s">
        <v>22</v>
      </c>
      <c r="C35" s="21"/>
    </row>
    <row r="36" spans="1:3" s="3" customFormat="1" ht="20.2" customHeight="1">
      <c r="A36" s="6" t="s">
        <v>18</v>
      </c>
      <c r="B36" s="10" t="s">
        <v>23</v>
      </c>
      <c r="C36" s="21"/>
    </row>
    <row r="37" spans="1:3" s="3" customFormat="1" ht="20.2" customHeight="1">
      <c r="A37" s="16">
        <v>3</v>
      </c>
      <c r="B37" s="17" t="s">
        <v>14</v>
      </c>
      <c r="C37" s="23"/>
    </row>
    <row r="38" spans="1:3" ht="17.850000000000001">
      <c r="A38" s="3"/>
      <c r="B38" s="3"/>
      <c r="C38" s="18"/>
    </row>
    <row r="39" spans="1:3" ht="22.65" customHeight="1">
      <c r="A39" s="3"/>
      <c r="B39" s="3"/>
      <c r="C39" s="18"/>
    </row>
    <row r="40" spans="1:3" ht="17.850000000000001">
      <c r="A40" s="3"/>
      <c r="B40" s="3"/>
      <c r="C40" s="18"/>
    </row>
    <row r="41" spans="1:3" ht="17.850000000000001">
      <c r="A41" s="3"/>
      <c r="B41" s="3"/>
      <c r="C41" s="18"/>
    </row>
    <row r="42" spans="1:3" ht="17.850000000000001">
      <c r="A42" s="3"/>
      <c r="B42" s="3"/>
      <c r="C42" s="18"/>
    </row>
    <row r="43" spans="1:3" ht="17.850000000000001">
      <c r="A43" s="3"/>
      <c r="B43" s="3"/>
      <c r="C43" s="18"/>
    </row>
  </sheetData>
  <mergeCells count="3">
    <mergeCell ref="A1:B1"/>
    <mergeCell ref="A3:C3"/>
    <mergeCell ref="A2:C2"/>
  </mergeCells>
  <printOptions horizontalCentered="1"/>
  <pageMargins left="0.5" right="0.45" top="0.5" bottom="0.4" header="0.3" footer="0.3"/>
  <pageSetup paperSize="9" orientation="portrait" r:id="rId1"/>
  <headerFooter differentFirst="1"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7F1925-FBBA-41FC-8EC0-B6D370654B5D}">
  <ds:schemaRefs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56328EB-8910-48C3-BAE5-AEC3DF9CDC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E79F0E-4D0E-4B10-98ED-3CBB19BB94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DT1-2024-B47-TT343-75</vt:lpstr>
      <vt:lpstr>'DT1-2024-B47-TT343-75'!Print_Titles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Nguyen Thi Hong Nhung</cp:lastModifiedBy>
  <cp:lastPrinted>2024-07-31T01:50:27Z</cp:lastPrinted>
  <dcterms:created xsi:type="dcterms:W3CDTF">2018-08-22T07:49:45Z</dcterms:created>
  <dcterms:modified xsi:type="dcterms:W3CDTF">2024-07-31T01:50:36Z</dcterms:modified>
</cp:coreProperties>
</file>