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NĂM 2024\CÔNG KHAI\THỰC HIỆN DỰ TOÁN\09 THANG\"/>
    </mc:Choice>
  </mc:AlternateContent>
  <bookViews>
    <workbookView xWindow="0" yWindow="0" windowWidth="20483" windowHeight="7753"/>
  </bookViews>
  <sheets>
    <sheet name="TH-2024-9T-B59-TT343-7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 l="1"/>
  <c r="D16" i="1" l="1"/>
  <c r="D9" i="1"/>
  <c r="D8" i="1" l="1"/>
  <c r="E20" i="1"/>
  <c r="E22" i="1" l="1"/>
  <c r="E18" i="1" l="1"/>
  <c r="C9" i="1"/>
  <c r="C8" i="1" s="1"/>
  <c r="E12" i="1"/>
  <c r="E17" i="1"/>
  <c r="E21" i="1"/>
  <c r="E10" i="1"/>
  <c r="E16" i="1" l="1"/>
  <c r="E9" i="1"/>
  <c r="E15" i="1" l="1"/>
  <c r="E8" i="1"/>
</calcChain>
</file>

<file path=xl/sharedStrings.xml><?xml version="1.0" encoding="utf-8"?>
<sst xmlns="http://schemas.openxmlformats.org/spreadsheetml/2006/main" count="40" uniqueCount="37">
  <si>
    <t>Biểu số 59/CK-NSNN</t>
  </si>
  <si>
    <t>ĐVT: triệu đồng</t>
  </si>
  <si>
    <t>STT</t>
  </si>
  <si>
    <t>NỘI DUNG</t>
  </si>
  <si>
    <t>DỰ TOÁN NĂM</t>
  </si>
  <si>
    <t>A</t>
  </si>
  <si>
    <t>B</t>
  </si>
  <si>
    <t>I</t>
  </si>
  <si>
    <t>Thu nội địa</t>
  </si>
  <si>
    <t>Thu từ dầu thô</t>
  </si>
  <si>
    <t>Thu viện trợ</t>
  </si>
  <si>
    <t>II</t>
  </si>
  <si>
    <t>Thu chuyển nguồn từ năm trước chuyển sang</t>
  </si>
  <si>
    <t>Chi thường xuyên</t>
  </si>
  <si>
    <t>Dự phòng ngân sách</t>
  </si>
  <si>
    <t>C</t>
  </si>
  <si>
    <t>Chi từ nguồn bổ sung có mục tiêu từ NSTW cho NSĐP</t>
  </si>
  <si>
    <t>UBND TỈNH ĐỒNG NAI</t>
  </si>
  <si>
    <t>SỞ TÀI CHÍNH</t>
  </si>
  <si>
    <t>SO SÁNH THỰC HIỆN VỚI (%)</t>
  </si>
  <si>
    <t>CÙNG KỲ NĂM TRƯỚC</t>
  </si>
  <si>
    <t>D</t>
  </si>
  <si>
    <t>TỔNG NGUỒN THU NSNN TRÊN ĐỊA BÀN</t>
  </si>
  <si>
    <t>Thu cân đối NSNN</t>
  </si>
  <si>
    <t>TỔNG CHI NSĐP</t>
  </si>
  <si>
    <t>Chi cân đối NSĐP</t>
  </si>
  <si>
    <t>BỘI CHI NSĐP/BỘI THU NSĐP</t>
  </si>
  <si>
    <t>CHI TRẢ NỢ  GỐC</t>
  </si>
  <si>
    <t xml:space="preserve">Chi đầu tư phát triển </t>
  </si>
  <si>
    <t>Chi trả nợ lãi các khoản do chính quyền địa phương vay</t>
  </si>
  <si>
    <t>Chi bổ sung quỹ dự trữ tài chính</t>
  </si>
  <si>
    <t>Thu cân đối từ hoạt động xuất khẩu, nhập khẩu</t>
  </si>
  <si>
    <t>CÂN ĐỐI NGÂN SÁCH ĐỊA PHƯƠNG 09 THÁNG NĂM 2024</t>
  </si>
  <si>
    <t>THỰC HIỆN 09 THÁNG</t>
  </si>
  <si>
    <t>E</t>
  </si>
  <si>
    <t>CHI CHUYỂN NGUỒN</t>
  </si>
  <si>
    <r>
      <t>(Đính kèm công văn số                /STC-NSNN ngày         tháng</t>
    </r>
    <r>
      <rPr>
        <i/>
        <sz val="12"/>
        <color theme="2" tint="-9.9978637043366805E-2"/>
        <rFont val="Times New Roman"/>
        <family val="1"/>
      </rPr>
      <t xml:space="preserve">      </t>
    </r>
    <r>
      <rPr>
        <i/>
        <sz val="12"/>
        <rFont val="Times New Roman"/>
        <family val="1"/>
      </rPr>
      <t xml:space="preserve"> năm 2024 của Sở Tài chính)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</si>
</sst>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h"/>
    </font>
    <font>
      <b/>
      <sz val="12"/>
      <name val="Times New Roman"/>
      <family val="1"/>
    </font>
    <font>
      <b/>
      <sz val="12"/>
      <name val="Times New Romanh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</font>
    <font>
      <i/>
      <sz val="12"/>
      <color theme="2" tint="-9.9978637043366805E-2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9" fontId="3" fillId="0" borderId="2" xfId="2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164" fontId="2" fillId="0" borderId="0" xfId="4" applyNumberFormat="1" applyFont="1" applyAlignment="1">
      <alignment vertical="center"/>
    </xf>
    <xf numFmtId="164" fontId="3" fillId="0" borderId="2" xfId="4" applyNumberFormat="1" applyFont="1" applyBorder="1" applyAlignment="1">
      <alignment vertical="center"/>
    </xf>
    <xf numFmtId="164" fontId="2" fillId="0" borderId="2" xfId="4" applyNumberFormat="1" applyFont="1" applyBorder="1" applyAlignment="1">
      <alignment vertical="center"/>
    </xf>
    <xf numFmtId="164" fontId="0" fillId="0" borderId="0" xfId="4" applyNumberFormat="1" applyFont="1"/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3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6" fillId="0" borderId="0" xfId="0" applyFont="1"/>
    <xf numFmtId="164" fontId="17" fillId="0" borderId="2" xfId="4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9" fontId="2" fillId="0" borderId="0" xfId="3" applyFont="1" applyAlignment="1">
      <alignment horizontal="center" vertical="center"/>
    </xf>
    <xf numFmtId="9" fontId="3" fillId="0" borderId="2" xfId="3" applyFont="1" applyBorder="1" applyAlignment="1">
      <alignment horizontal="center" vertical="center" wrapText="1"/>
    </xf>
    <xf numFmtId="9" fontId="3" fillId="0" borderId="2" xfId="3" applyFont="1" applyBorder="1" applyAlignment="1">
      <alignment horizontal="center" vertical="center"/>
    </xf>
    <xf numFmtId="9" fontId="2" fillId="0" borderId="2" xfId="3" applyFont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4" applyNumberFormat="1" applyFont="1" applyBorder="1"/>
    <xf numFmtId="0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1" xfId="4" applyNumberFormat="1" applyFont="1" applyBorder="1" applyAlignment="1">
      <alignment horizontal="center" vertical="center" wrapText="1"/>
    </xf>
    <xf numFmtId="164" fontId="3" fillId="0" borderId="3" xfId="4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6" xfId="1"/>
    <cellStyle name="Percent" xfId="3" builtinId="5"/>
    <cellStyle name="Percent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180975</xdr:rowOff>
    </xdr:from>
    <xdr:to>
      <xdr:col>1</xdr:col>
      <xdr:colOff>1562100</xdr:colOff>
      <xdr:row>1</xdr:row>
      <xdr:rowOff>180975</xdr:rowOff>
    </xdr:to>
    <xdr:cxnSp macro="">
      <xdr:nvCxnSpPr>
        <xdr:cNvPr id="3" name="Straight Connector 2"/>
        <xdr:cNvCxnSpPr/>
      </xdr:nvCxnSpPr>
      <xdr:spPr>
        <a:xfrm>
          <a:off x="1285875" y="390525"/>
          <a:ext cx="6667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61" zoomScaleNormal="100" workbookViewId="0">
      <selection activeCell="J7" sqref="J7"/>
    </sheetView>
  </sheetViews>
  <sheetFormatPr defaultRowHeight="15.55"/>
  <cols>
    <col min="1" max="1" width="4.8984375" customWidth="1"/>
    <col min="2" max="2" width="39.09765625" customWidth="1"/>
    <col min="3" max="3" width="13.09765625" style="13" customWidth="1"/>
    <col min="4" max="4" width="14" style="13" customWidth="1"/>
    <col min="5" max="5" width="9.69921875" style="7" customWidth="1"/>
    <col min="6" max="6" width="10.296875" style="29" customWidth="1"/>
    <col min="7" max="7" width="12.09765625" style="25" hidden="1" customWidth="1"/>
  </cols>
  <sheetData>
    <row r="1" spans="1:7" ht="17.3">
      <c r="A1" s="46" t="s">
        <v>17</v>
      </c>
      <c r="B1" s="46"/>
      <c r="C1" s="10"/>
      <c r="D1" s="10"/>
      <c r="E1" s="6" t="s">
        <v>0</v>
      </c>
    </row>
    <row r="2" spans="1:7" ht="16.7">
      <c r="A2" s="47" t="s">
        <v>18</v>
      </c>
      <c r="B2" s="47"/>
      <c r="C2" s="10"/>
      <c r="D2" s="10"/>
      <c r="E2" s="1"/>
    </row>
    <row r="3" spans="1:7" ht="26.25" customHeight="1">
      <c r="A3" s="44" t="s">
        <v>32</v>
      </c>
      <c r="B3" s="44"/>
      <c r="C3" s="44"/>
      <c r="D3" s="44"/>
      <c r="E3" s="44"/>
      <c r="F3" s="44"/>
    </row>
    <row r="4" spans="1:7" ht="18.899999999999999" customHeight="1">
      <c r="A4" s="45" t="s">
        <v>36</v>
      </c>
      <c r="B4" s="45"/>
      <c r="C4" s="45"/>
      <c r="D4" s="45"/>
      <c r="E4" s="45"/>
      <c r="F4" s="45"/>
    </row>
    <row r="5" spans="1:7" ht="18.899999999999999" customHeight="1">
      <c r="A5" s="1"/>
      <c r="B5" s="2"/>
      <c r="C5" s="10"/>
      <c r="D5" s="10"/>
      <c r="E5" s="43" t="s">
        <v>1</v>
      </c>
      <c r="F5" s="43"/>
    </row>
    <row r="6" spans="1:7" ht="60.05" customHeight="1">
      <c r="A6" s="48" t="s">
        <v>2</v>
      </c>
      <c r="B6" s="42" t="s">
        <v>3</v>
      </c>
      <c r="C6" s="40" t="s">
        <v>4</v>
      </c>
      <c r="D6" s="40" t="s">
        <v>33</v>
      </c>
      <c r="E6" s="42" t="s">
        <v>19</v>
      </c>
      <c r="F6" s="42"/>
    </row>
    <row r="7" spans="1:7" ht="46.55" customHeight="1">
      <c r="A7" s="49"/>
      <c r="B7" s="42"/>
      <c r="C7" s="41"/>
      <c r="D7" s="41"/>
      <c r="E7" s="38" t="s">
        <v>4</v>
      </c>
      <c r="F7" s="30" t="s">
        <v>20</v>
      </c>
    </row>
    <row r="8" spans="1:7" s="20" customFormat="1" ht="35.15" customHeight="1">
      <c r="A8" s="4" t="s">
        <v>5</v>
      </c>
      <c r="B8" s="19" t="s">
        <v>22</v>
      </c>
      <c r="C8" s="11">
        <f>+C9+C14</f>
        <v>56170000</v>
      </c>
      <c r="D8" s="11">
        <f>+D9+D14</f>
        <v>43335937</v>
      </c>
      <c r="E8" s="8">
        <f>+D8/C8</f>
        <v>0.77151392202243185</v>
      </c>
      <c r="F8" s="31">
        <v>1.1000000000000001</v>
      </c>
      <c r="G8" s="26">
        <v>27767203</v>
      </c>
    </row>
    <row r="9" spans="1:7" s="20" customFormat="1" ht="26.25" customHeight="1">
      <c r="A9" s="4" t="s">
        <v>7</v>
      </c>
      <c r="B9" s="14" t="s">
        <v>23</v>
      </c>
      <c r="C9" s="11">
        <f>+SUM(C10:C13)</f>
        <v>56170000</v>
      </c>
      <c r="D9" s="11">
        <f>+D10+D12</f>
        <v>43335937</v>
      </c>
      <c r="E9" s="8">
        <f t="shared" ref="E9:E21" si="0">+D9/C9</f>
        <v>0.77151392202243185</v>
      </c>
      <c r="F9" s="31">
        <v>1.1000000000000001</v>
      </c>
      <c r="G9" s="26">
        <v>27767202</v>
      </c>
    </row>
    <row r="10" spans="1:7" s="20" customFormat="1" ht="22.35" customHeight="1">
      <c r="A10" s="3">
        <v>1</v>
      </c>
      <c r="B10" s="5" t="s">
        <v>8</v>
      </c>
      <c r="C10" s="12">
        <v>38370000</v>
      </c>
      <c r="D10" s="12">
        <v>28430689</v>
      </c>
      <c r="E10" s="9">
        <f t="shared" si="0"/>
        <v>0.74096140213708628</v>
      </c>
      <c r="F10" s="32">
        <v>1.08</v>
      </c>
      <c r="G10" s="27"/>
    </row>
    <row r="11" spans="1:7" s="20" customFormat="1" ht="19.899999999999999" customHeight="1">
      <c r="A11" s="3">
        <v>2</v>
      </c>
      <c r="B11" s="5" t="s">
        <v>9</v>
      </c>
      <c r="C11" s="12">
        <v>0</v>
      </c>
      <c r="D11" s="12">
        <v>0</v>
      </c>
      <c r="E11" s="12">
        <v>0</v>
      </c>
      <c r="F11" s="12"/>
      <c r="G11" s="27"/>
    </row>
    <row r="12" spans="1:7" s="20" customFormat="1" ht="36.299999999999997" customHeight="1">
      <c r="A12" s="3">
        <v>3</v>
      </c>
      <c r="B12" s="21" t="s">
        <v>31</v>
      </c>
      <c r="C12" s="12">
        <v>17800000</v>
      </c>
      <c r="D12" s="12">
        <v>14905248</v>
      </c>
      <c r="E12" s="9">
        <f t="shared" si="0"/>
        <v>0.83737348314606741</v>
      </c>
      <c r="F12" s="32">
        <v>1.1599999999999999</v>
      </c>
      <c r="G12" s="27"/>
    </row>
    <row r="13" spans="1:7" s="20" customFormat="1" ht="23.65" customHeight="1">
      <c r="A13" s="3">
        <v>4</v>
      </c>
      <c r="B13" s="5" t="s">
        <v>10</v>
      </c>
      <c r="C13" s="12">
        <v>0</v>
      </c>
      <c r="D13" s="12"/>
      <c r="E13" s="9"/>
      <c r="F13" s="32"/>
      <c r="G13" s="27"/>
    </row>
    <row r="14" spans="1:7" s="20" customFormat="1" ht="36.9" customHeight="1">
      <c r="A14" s="4" t="s">
        <v>11</v>
      </c>
      <c r="B14" s="22" t="s">
        <v>12</v>
      </c>
      <c r="C14" s="11">
        <v>0</v>
      </c>
      <c r="D14" s="11">
        <v>0</v>
      </c>
      <c r="E14" s="8"/>
      <c r="F14" s="32"/>
      <c r="G14" s="27"/>
    </row>
    <row r="15" spans="1:7" s="20" customFormat="1" ht="28.1" customHeight="1">
      <c r="A15" s="4" t="s">
        <v>6</v>
      </c>
      <c r="B15" s="15" t="s">
        <v>24</v>
      </c>
      <c r="C15" s="11">
        <f>+C16+C22</f>
        <v>31035301</v>
      </c>
      <c r="D15" s="11">
        <f>+D16+D22+D25</f>
        <v>24421351</v>
      </c>
      <c r="E15" s="8">
        <f t="shared" si="0"/>
        <v>0.78688945211132322</v>
      </c>
      <c r="F15" s="31">
        <v>1.34</v>
      </c>
      <c r="G15" s="26">
        <v>8292070</v>
      </c>
    </row>
    <row r="16" spans="1:7" s="20" customFormat="1" ht="20.9" customHeight="1">
      <c r="A16" s="4" t="s">
        <v>7</v>
      </c>
      <c r="B16" s="14" t="s">
        <v>25</v>
      </c>
      <c r="C16" s="11">
        <v>28676301</v>
      </c>
      <c r="D16" s="11">
        <f>SUM(D17:D21)</f>
        <v>16721818</v>
      </c>
      <c r="E16" s="8">
        <f t="shared" si="0"/>
        <v>0.58312325568071</v>
      </c>
      <c r="F16" s="31">
        <v>1.33</v>
      </c>
      <c r="G16" s="26">
        <v>7744342</v>
      </c>
    </row>
    <row r="17" spans="1:7" s="20" customFormat="1" ht="24.05" customHeight="1">
      <c r="A17" s="3">
        <v>1</v>
      </c>
      <c r="B17" s="18" t="s">
        <v>28</v>
      </c>
      <c r="C17" s="12">
        <v>12840605</v>
      </c>
      <c r="D17" s="12">
        <v>6362439</v>
      </c>
      <c r="E17" s="9">
        <f t="shared" si="0"/>
        <v>0.49549370921385716</v>
      </c>
      <c r="F17" s="32">
        <v>1.68</v>
      </c>
      <c r="G17" s="27"/>
    </row>
    <row r="18" spans="1:7" s="20" customFormat="1" ht="24.05" customHeight="1">
      <c r="A18" s="3">
        <v>2</v>
      </c>
      <c r="B18" s="5" t="s">
        <v>13</v>
      </c>
      <c r="C18" s="12">
        <v>15295690</v>
      </c>
      <c r="D18" s="12">
        <v>10251052</v>
      </c>
      <c r="E18" s="9">
        <f t="shared" si="0"/>
        <v>0.67019219139509234</v>
      </c>
      <c r="F18" s="32">
        <v>1.17</v>
      </c>
      <c r="G18" s="27"/>
    </row>
    <row r="19" spans="1:7" s="20" customFormat="1" ht="38.6" customHeight="1">
      <c r="A19" s="3">
        <v>3</v>
      </c>
      <c r="B19" s="23" t="s">
        <v>29</v>
      </c>
      <c r="C19" s="12">
        <v>0</v>
      </c>
      <c r="D19" s="12"/>
      <c r="E19" s="9"/>
      <c r="F19" s="32"/>
      <c r="G19" s="27"/>
    </row>
    <row r="20" spans="1:7" s="20" customFormat="1" ht="24.05" customHeight="1">
      <c r="A20" s="3">
        <v>4</v>
      </c>
      <c r="B20" s="18" t="s">
        <v>30</v>
      </c>
      <c r="C20" s="12">
        <v>2910</v>
      </c>
      <c r="D20" s="12">
        <v>108327</v>
      </c>
      <c r="E20" s="9">
        <f t="shared" si="0"/>
        <v>37.225773195876286</v>
      </c>
      <c r="F20" s="32"/>
      <c r="G20" s="27"/>
    </row>
    <row r="21" spans="1:7" s="20" customFormat="1" ht="24.05" customHeight="1">
      <c r="A21" s="3">
        <v>5</v>
      </c>
      <c r="B21" s="5" t="s">
        <v>14</v>
      </c>
      <c r="C21" s="12">
        <v>537096</v>
      </c>
      <c r="D21" s="12">
        <v>0</v>
      </c>
      <c r="E21" s="9">
        <f t="shared" si="0"/>
        <v>0</v>
      </c>
      <c r="F21" s="32"/>
      <c r="G21" s="27"/>
    </row>
    <row r="22" spans="1:7" s="20" customFormat="1" ht="36.9" customHeight="1">
      <c r="A22" s="4" t="s">
        <v>11</v>
      </c>
      <c r="B22" s="16" t="s">
        <v>16</v>
      </c>
      <c r="C22" s="11">
        <v>2359000</v>
      </c>
      <c r="D22" s="11">
        <v>1268863</v>
      </c>
      <c r="E22" s="8">
        <f>+D22/C22</f>
        <v>0.537881729546418</v>
      </c>
      <c r="F22" s="31">
        <v>2.92</v>
      </c>
      <c r="G22" s="27"/>
    </row>
    <row r="23" spans="1:7" s="24" customFormat="1" ht="22.65" customHeight="1">
      <c r="A23" s="39" t="s">
        <v>15</v>
      </c>
      <c r="B23" s="17" t="s">
        <v>26</v>
      </c>
      <c r="C23" s="11"/>
      <c r="D23" s="11">
        <v>0</v>
      </c>
      <c r="E23" s="39"/>
      <c r="F23" s="31"/>
      <c r="G23" s="28"/>
    </row>
    <row r="24" spans="1:7" s="24" customFormat="1" ht="19.45" customHeight="1">
      <c r="A24" s="39" t="s">
        <v>21</v>
      </c>
      <c r="B24" s="17" t="s">
        <v>27</v>
      </c>
      <c r="C24" s="11"/>
      <c r="D24" s="11"/>
      <c r="E24" s="39"/>
      <c r="F24" s="31"/>
      <c r="G24" s="28"/>
    </row>
    <row r="25" spans="1:7" s="33" customFormat="1" ht="19.600000000000001" customHeight="1">
      <c r="A25" s="35" t="s">
        <v>34</v>
      </c>
      <c r="B25" s="36" t="s">
        <v>35</v>
      </c>
      <c r="C25" s="37"/>
      <c r="D25" s="37">
        <v>6430670</v>
      </c>
      <c r="E25" s="35"/>
      <c r="F25" s="31"/>
      <c r="G25" s="34"/>
    </row>
  </sheetData>
  <mergeCells count="10">
    <mergeCell ref="A1:B1"/>
    <mergeCell ref="A2:B2"/>
    <mergeCell ref="A6:A7"/>
    <mergeCell ref="B6:B7"/>
    <mergeCell ref="C6:C7"/>
    <mergeCell ref="D6:D7"/>
    <mergeCell ref="E6:F6"/>
    <mergeCell ref="E5:F5"/>
    <mergeCell ref="A3:F3"/>
    <mergeCell ref="A4:F4"/>
  </mergeCells>
  <printOptions horizontalCentered="1"/>
  <pageMargins left="0.45" right="0.3" top="0.75" bottom="0.75" header="0.3" footer="0.3"/>
  <pageSetup paperSize="9" orientation="portrait" r:id="rId1"/>
  <colBreaks count="1" manualBreakCount="1">
    <brk id="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DE6D95-06AF-4196-9AF0-E610EF314DD1}"/>
</file>

<file path=customXml/itemProps2.xml><?xml version="1.0" encoding="utf-8"?>
<ds:datastoreItem xmlns:ds="http://schemas.openxmlformats.org/officeDocument/2006/customXml" ds:itemID="{00DB1FF3-FDE4-451D-8352-BBF81F788778}"/>
</file>

<file path=customXml/itemProps3.xml><?xml version="1.0" encoding="utf-8"?>
<ds:datastoreItem xmlns:ds="http://schemas.openxmlformats.org/officeDocument/2006/customXml" ds:itemID="{135DD826-052B-4583-A499-2842C94CDA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TH-2024-9T-B59-TT343-75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Hong Nhung</dc:creator>
  <cp:lastModifiedBy>Nguyen Thi Hong Nhung</cp:lastModifiedBy>
  <cp:lastPrinted>2024-10-07T07:19:15Z</cp:lastPrinted>
  <dcterms:created xsi:type="dcterms:W3CDTF">2020-04-06T08:57:10Z</dcterms:created>
  <dcterms:modified xsi:type="dcterms:W3CDTF">2024-10-07T07:24:37Z</dcterms:modified>
</cp:coreProperties>
</file>