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DỰ TOÁN 2022\HĐND QUYẾT ĐỊNH\"/>
    </mc:Choice>
  </mc:AlternateContent>
  <bookViews>
    <workbookView xWindow="-120" yWindow="-120" windowWidth="19440" windowHeight="11640"/>
  </bookViews>
  <sheets>
    <sheet name="Sheet1" sheetId="1" r:id="rId1"/>
  </sheets>
  <externalReferences>
    <externalReference r:id="rId2"/>
  </externalReferences>
  <definedNames>
    <definedName name="_xlnm.Print_Titles" localSheetId="0">Sheet1!$5:$7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27" i="1"/>
  <c r="D8" i="1" s="1"/>
  <c r="K22" i="1"/>
  <c r="K21" i="1"/>
  <c r="O8" i="1"/>
  <c r="N8" i="1"/>
  <c r="M8" i="1"/>
  <c r="L8" i="1"/>
  <c r="K8" i="1"/>
  <c r="J8" i="1"/>
  <c r="I8" i="1"/>
  <c r="H8" i="1"/>
  <c r="G8" i="1"/>
  <c r="F8" i="1"/>
  <c r="E8" i="1"/>
  <c r="C8" i="1"/>
</calcChain>
</file>

<file path=xl/sharedStrings.xml><?xml version="1.0" encoding="utf-8"?>
<sst xmlns="http://schemas.openxmlformats.org/spreadsheetml/2006/main" count="88" uniqueCount="87">
  <si>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</si>
  <si>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</si>
  <si>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</si>
  <si>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</si>
  <si>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</si>
  <si>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</si>
  <si>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</si>
  <si>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</si>
  <si>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</si>
  <si>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</si>
  <si>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</si>
  <si>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</si>
  <si>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</si>
  <si>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</si>
  <si>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</si>
  <si>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</si>
  <si>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</si>
  <si>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</si>
  <si>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Biểu số 53/CK-NSNN</t>
  </si>
  <si>
    <t>UBND TỈNH ĐỒNG NAI</t>
  </si>
  <si>
    <t>DỰ TOÁN CHI THƯỜNG XUYÊN CỦA NGÂN SÁCH CẤP TỈNH CHO TỪNG CƠ QUAN, TỔ CHỨC THEO LĨNH VỰC NĂM 2022</t>
  </si>
  <si>
    <t>(Đính kèm Quyết định số                    /QĐ-UBND ngày              /12/2021 của UBND tỉnh Đồng Nai)</t>
  </si>
  <si>
    <t>Tỉnh ủy</t>
  </si>
  <si>
    <t>Văn phòng HĐND tỉnh</t>
  </si>
  <si>
    <t>Văn phòng UBND tỉnh</t>
  </si>
  <si>
    <t>Sở Tài chính</t>
  </si>
  <si>
    <t>Sở Kế hoạch Đầu tư</t>
  </si>
  <si>
    <t>Sở Nội vụ</t>
  </si>
  <si>
    <t>Sở Ngoại vụ</t>
  </si>
  <si>
    <t>Sở Thông tin Truyền thông</t>
  </si>
  <si>
    <t>Sở Khoa học Công nghệ</t>
  </si>
  <si>
    <t>Sở Công thương</t>
  </si>
  <si>
    <t>Sở Tài nguyên Môi trường</t>
  </si>
  <si>
    <t>Sở Tư pháp</t>
  </si>
  <si>
    <t>Sở Nông nghiệp PTNT</t>
  </si>
  <si>
    <t>Sở Giao thông vận tải</t>
  </si>
  <si>
    <t xml:space="preserve">Sở Y tế </t>
  </si>
  <si>
    <t>Sở Văn hóa, Thể thao và Du lịch</t>
  </si>
  <si>
    <t>Sở Xây dựng</t>
  </si>
  <si>
    <t>Sở Lao động TBXH</t>
  </si>
  <si>
    <t>Sở Giáo dục đào tạo</t>
  </si>
  <si>
    <t>Công an tỉnh</t>
  </si>
  <si>
    <t>Bộ chỉ huy quân sự tỉnh</t>
  </si>
  <si>
    <t>Thanh tra tỉnh</t>
  </si>
  <si>
    <t>Bảo hiểm xã hội tỉnh</t>
  </si>
  <si>
    <t>Đại học Đồng Nai</t>
  </si>
  <si>
    <t>Trường Chính trị tỉnh</t>
  </si>
  <si>
    <t>UBMT Tổ quốc tỉnh</t>
  </si>
  <si>
    <t>Tỉnh đoàn</t>
  </si>
  <si>
    <t>Cao đẳng nghề Đồng Nai</t>
  </si>
  <si>
    <t>Cao đẳng Y tế Đồng Nai</t>
  </si>
  <si>
    <t>Cao đẳng kỹ thuật Đồng Nai</t>
  </si>
  <si>
    <t>Trường Cao đằng nghề công nghệ cao</t>
  </si>
  <si>
    <t>Ban Quản lý các KCN</t>
  </si>
  <si>
    <t>Ban Dân tộc</t>
  </si>
  <si>
    <t>Hội chữ thập đỏ</t>
  </si>
  <si>
    <t>Hội người mù</t>
  </si>
  <si>
    <t>Hội cựu thanh niên xung phong</t>
  </si>
  <si>
    <t>Hội nạn nhân chất độc da cam</t>
  </si>
  <si>
    <t>Hội người cao tuổi</t>
  </si>
  <si>
    <t>Hội chiến sĩ cánh mạng bị địch bắt, tù đày</t>
  </si>
  <si>
    <t>Hội phụ nữ</t>
  </si>
  <si>
    <t>Hội nông dân</t>
  </si>
  <si>
    <t>Hội cựu chiến binh</t>
  </si>
  <si>
    <t>Hội nhà báo</t>
  </si>
  <si>
    <t>Hội văn học nghệ thuật</t>
  </si>
  <si>
    <t>Liên minh Hợp tác xã</t>
  </si>
  <si>
    <t>Hội Luật gia</t>
  </si>
  <si>
    <t>Liên hiệp các hội KHKT</t>
  </si>
  <si>
    <t>Hội khuyến học</t>
  </si>
  <si>
    <t>Hội sinh viên</t>
  </si>
  <si>
    <t>Liên hiệp các tổ chức hữu nghị</t>
  </si>
  <si>
    <t>Hội hỗ trợ gia đình liệt sỹ</t>
  </si>
  <si>
    <t>Khu bảo tồn thiên nhiên văn hóa tỉnh</t>
  </si>
  <si>
    <t>Ban Quản lý Khu công nghệ cao Công nghệ sinh học</t>
  </si>
  <si>
    <t>Trung tâm Ứng dụng Công nghệ sinh học</t>
  </si>
  <si>
    <t>Khu dự trữ sinh quyển Đồng Nai</t>
  </si>
  <si>
    <t>Công ty TNHH MTV khai thác công tình thủy lợi</t>
  </si>
  <si>
    <t>Đài phát thanh truyền hình Đồng Nai</t>
  </si>
  <si>
    <t>Liên đoàn lao động tỉnh</t>
  </si>
  <si>
    <t>Nhà xuất bản Đồng Nai</t>
  </si>
  <si>
    <t>Trung tâm Khuyến công và Tư vấn phát triển công nghiệp</t>
  </si>
  <si>
    <t>Trung tâm Xúc tiến thương mại</t>
  </si>
  <si>
    <t>Trung tâm Xúc tiến du lịch</t>
  </si>
  <si>
    <t>Cục quản lý thị trường tỉnh</t>
  </si>
  <si>
    <t>Dự phòng</t>
  </si>
  <si>
    <t>CHI KHÁC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</si>
</sst>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9" fillId="0" borderId="0"/>
    <xf numFmtId="0" fontId="2" fillId="0" borderId="0"/>
    <xf numFmtId="0" fontId="15" fillId="0" borderId="0"/>
    <xf numFmtId="0" fontId="8" fillId="0" borderId="0"/>
    <xf numFmtId="0" fontId="11" fillId="0" borderId="0"/>
    <xf numFmtId="0" fontId="1" fillId="0" borderId="0"/>
    <xf numFmtId="43" fontId="16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Fill="1" applyAlignment="1"/>
    <xf numFmtId="0" fontId="4" fillId="0" borderId="0" xfId="0" applyFont="1" applyFill="1"/>
    <xf numFmtId="0" fontId="6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164" fontId="7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/>
    </xf>
    <xf numFmtId="166" fontId="12" fillId="0" borderId="2" xfId="11" applyNumberFormat="1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 applyProtection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6" fontId="19" fillId="0" borderId="6" xfId="11" applyNumberFormat="1" applyFont="1" applyFill="1" applyBorder="1" applyAlignment="1">
      <alignment horizontal="center" vertical="center"/>
    </xf>
    <xf numFmtId="166" fontId="19" fillId="2" borderId="6" xfId="11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166" fontId="17" fillId="0" borderId="7" xfId="11" applyNumberFormat="1" applyFont="1" applyFill="1" applyBorder="1" applyAlignment="1">
      <alignment vertical="center"/>
    </xf>
    <xf numFmtId="164" fontId="17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166" fontId="17" fillId="0" borderId="8" xfId="11" applyNumberFormat="1" applyFont="1" applyFill="1" applyBorder="1" applyAlignment="1">
      <alignment vertical="center"/>
    </xf>
    <xf numFmtId="166" fontId="12" fillId="0" borderId="1" xfId="11" applyNumberFormat="1" applyFont="1" applyFill="1" applyBorder="1" applyAlignment="1">
      <alignment horizontal="center" vertical="center" wrapText="1"/>
    </xf>
    <xf numFmtId="166" fontId="12" fillId="0" borderId="3" xfId="1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6" xfId="0" applyNumberFormat="1" applyFont="1" applyFill="1" applyBorder="1" applyAlignment="1" applyProtection="1">
      <alignment horizontal="center" vertical="center" wrapText="1"/>
    </xf>
    <xf numFmtId="166" fontId="12" fillId="0" borderId="6" xfId="11" applyNumberFormat="1" applyFont="1" applyFill="1" applyBorder="1" applyAlignment="1">
      <alignment horizontal="center" vertical="center" wrapText="1"/>
    </xf>
    <xf numFmtId="166" fontId="12" fillId="0" borderId="1" xfId="11" applyNumberFormat="1" applyFont="1" applyFill="1" applyBorder="1" applyAlignment="1" applyProtection="1">
      <alignment horizontal="center" vertical="center" wrapText="1"/>
    </xf>
    <xf numFmtId="166" fontId="12" fillId="0" borderId="3" xfId="11" applyNumberFormat="1" applyFont="1" applyFill="1" applyBorder="1" applyAlignment="1" applyProtection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UNG/Google%20Drive/N&#258;M%202022/C&#212;NG%20KHAI/D&#7920;%20TO&#193;N%202022/TR&#204;NH%20H&#272;ND/T&#192;I%20LI&#7878;U/PL%202022%2022.11%20G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30"/>
      <sheetName val="32"/>
      <sheetName val="33"/>
      <sheetName val="37"/>
      <sheetName val="39"/>
      <sheetName val="41"/>
      <sheetName val="42"/>
      <sheetName val="I Thu"/>
      <sheetName val="II Chi"/>
      <sheetName val="I TTR THU"/>
      <sheetName val="II TTR CHI"/>
      <sheetName val="III Chi_Tinh"/>
      <sheetName val="IV Thu_H"/>
      <sheetName val="V Chi_H"/>
      <sheetName val="VI BS_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">
          <cell r="H22">
            <v>4844621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Normal="100" workbookViewId="0">
      <selection activeCell="K6" sqref="K6:K7"/>
    </sheetView>
  </sheetViews>
  <sheetFormatPr defaultColWidth="11.7109375" defaultRowHeight="15.75" x14ac:dyDescent="0.25"/>
  <cols>
    <col min="1" max="1" width="4.42578125" style="2" customWidth="1"/>
    <col min="2" max="2" width="28.7109375" style="2" customWidth="1"/>
    <col min="3" max="3" width="11.42578125" style="2" customWidth="1"/>
    <col min="4" max="4" width="11.7109375" style="2" customWidth="1"/>
    <col min="5" max="5" width="10.140625" style="2" customWidth="1"/>
    <col min="6" max="6" width="9.85546875" style="2" customWidth="1"/>
    <col min="7" max="7" width="9.140625" style="2" customWidth="1"/>
    <col min="8" max="8" width="8.5703125" style="2" customWidth="1"/>
    <col min="9" max="9" width="10.28515625" style="2" customWidth="1"/>
    <col min="10" max="10" width="9.7109375" style="2" customWidth="1"/>
    <col min="11" max="11" width="10.28515625" style="2" customWidth="1"/>
    <col min="12" max="13" width="11.140625" style="2" hidden="1" customWidth="1"/>
    <col min="14" max="14" width="10" style="2" customWidth="1"/>
    <col min="15" max="15" width="10.28515625" style="2" customWidth="1"/>
    <col min="16" max="16384" width="11.7109375" style="2"/>
  </cols>
  <sheetData>
    <row r="1" spans="1:15" s="8" customFormat="1" ht="27.75" customHeight="1" x14ac:dyDescent="0.25">
      <c r="A1" s="1" t="s">
        <v>19</v>
      </c>
      <c r="B1" s="4"/>
      <c r="D1" s="9"/>
      <c r="E1" s="9"/>
      <c r="F1" s="9"/>
      <c r="H1" s="10"/>
      <c r="O1" s="11" t="s">
        <v>18</v>
      </c>
    </row>
    <row r="2" spans="1:15" ht="35.25" customHeight="1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 x14ac:dyDescent="0.25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28.9" customHeight="1" x14ac:dyDescent="0.25">
      <c r="A4" s="3"/>
      <c r="B4" s="3"/>
      <c r="C4" s="3"/>
      <c r="D4" s="3"/>
      <c r="E4" s="3"/>
      <c r="F4" s="3"/>
      <c r="G4" s="3"/>
      <c r="H4" s="3"/>
      <c r="I4" s="3"/>
      <c r="O4" s="12" t="s">
        <v>0</v>
      </c>
    </row>
    <row r="5" spans="1:15" s="5" customFormat="1" ht="21.6" customHeight="1" x14ac:dyDescent="0.2">
      <c r="A5" s="28" t="s">
        <v>1</v>
      </c>
      <c r="B5" s="28" t="s">
        <v>2</v>
      </c>
      <c r="C5" s="28" t="s">
        <v>3</v>
      </c>
      <c r="D5" s="31" t="s">
        <v>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s="5" customFormat="1" ht="27.75" customHeight="1" x14ac:dyDescent="0.2">
      <c r="A6" s="29"/>
      <c r="B6" s="29"/>
      <c r="C6" s="29"/>
      <c r="D6" s="33" t="s">
        <v>5</v>
      </c>
      <c r="E6" s="33" t="s">
        <v>6</v>
      </c>
      <c r="F6" s="33" t="s">
        <v>7</v>
      </c>
      <c r="G6" s="24" t="s">
        <v>8</v>
      </c>
      <c r="H6" s="24" t="s">
        <v>9</v>
      </c>
      <c r="I6" s="24" t="s">
        <v>10</v>
      </c>
      <c r="J6" s="24" t="s">
        <v>11</v>
      </c>
      <c r="K6" s="24" t="s">
        <v>12</v>
      </c>
      <c r="L6" s="32" t="s">
        <v>13</v>
      </c>
      <c r="M6" s="32"/>
      <c r="N6" s="24" t="s">
        <v>14</v>
      </c>
      <c r="O6" s="24" t="s">
        <v>15</v>
      </c>
    </row>
    <row r="7" spans="1:15" s="6" customFormat="1" ht="102" customHeight="1" x14ac:dyDescent="0.25">
      <c r="A7" s="30"/>
      <c r="B7" s="30"/>
      <c r="C7" s="30"/>
      <c r="D7" s="34"/>
      <c r="E7" s="34"/>
      <c r="F7" s="34"/>
      <c r="G7" s="25"/>
      <c r="H7" s="25"/>
      <c r="I7" s="25"/>
      <c r="J7" s="25"/>
      <c r="K7" s="25"/>
      <c r="L7" s="13" t="s">
        <v>16</v>
      </c>
      <c r="M7" s="13" t="s">
        <v>17</v>
      </c>
      <c r="N7" s="25"/>
      <c r="O7" s="25"/>
    </row>
    <row r="8" spans="1:15" s="7" customFormat="1" ht="28.9" customHeight="1" x14ac:dyDescent="0.25">
      <c r="A8" s="14"/>
      <c r="B8" s="15" t="s">
        <v>3</v>
      </c>
      <c r="C8" s="16">
        <f>+'[1]II TTR CHI'!$H$22</f>
        <v>4844621</v>
      </c>
      <c r="D8" s="16">
        <f>SUM(D9:D73)</f>
        <v>1296539</v>
      </c>
      <c r="E8" s="16">
        <f t="shared" ref="E8:O8" si="0">SUM(E9:E73)</f>
        <v>117138</v>
      </c>
      <c r="F8" s="16">
        <f t="shared" si="0"/>
        <v>950141</v>
      </c>
      <c r="G8" s="16">
        <f t="shared" si="0"/>
        <v>98968</v>
      </c>
      <c r="H8" s="16">
        <f t="shared" si="0"/>
        <v>9746</v>
      </c>
      <c r="I8" s="16">
        <f t="shared" si="0"/>
        <v>165198</v>
      </c>
      <c r="J8" s="16">
        <f t="shared" si="0"/>
        <v>104423</v>
      </c>
      <c r="K8" s="16">
        <f t="shared" si="0"/>
        <v>772499</v>
      </c>
      <c r="L8" s="17">
        <f t="shared" si="0"/>
        <v>0</v>
      </c>
      <c r="M8" s="17">
        <f t="shared" si="0"/>
        <v>0</v>
      </c>
      <c r="N8" s="16">
        <f t="shared" si="0"/>
        <v>769709</v>
      </c>
      <c r="O8" s="16">
        <f t="shared" si="0"/>
        <v>324259</v>
      </c>
    </row>
    <row r="9" spans="1:15" s="4" customFormat="1" ht="23.25" customHeight="1" x14ac:dyDescent="0.25">
      <c r="A9" s="18">
        <v>1</v>
      </c>
      <c r="B9" s="19" t="s">
        <v>22</v>
      </c>
      <c r="C9" s="20">
        <v>110000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>
        <v>110000</v>
      </c>
      <c r="O9" s="20"/>
    </row>
    <row r="10" spans="1:15" s="4" customFormat="1" ht="23.25" customHeight="1" x14ac:dyDescent="0.25">
      <c r="A10" s="18">
        <v>2</v>
      </c>
      <c r="B10" s="19" t="s">
        <v>23</v>
      </c>
      <c r="C10" s="20">
        <v>17544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v>17544</v>
      </c>
      <c r="O10" s="20"/>
    </row>
    <row r="11" spans="1:15" s="4" customFormat="1" ht="23.25" customHeight="1" x14ac:dyDescent="0.25">
      <c r="A11" s="18">
        <v>3</v>
      </c>
      <c r="B11" s="19" t="s">
        <v>24</v>
      </c>
      <c r="C11" s="20">
        <v>53375</v>
      </c>
      <c r="D11" s="20"/>
      <c r="E11" s="20"/>
      <c r="F11" s="20"/>
      <c r="G11" s="20">
        <v>12265</v>
      </c>
      <c r="H11" s="20"/>
      <c r="I11" s="20"/>
      <c r="J11" s="20"/>
      <c r="K11" s="20"/>
      <c r="L11" s="20"/>
      <c r="M11" s="20"/>
      <c r="N11" s="20">
        <v>41110</v>
      </c>
      <c r="O11" s="20"/>
    </row>
    <row r="12" spans="1:15" s="4" customFormat="1" ht="23.25" customHeight="1" x14ac:dyDescent="0.25">
      <c r="A12" s="18">
        <v>4</v>
      </c>
      <c r="B12" s="19" t="s">
        <v>25</v>
      </c>
      <c r="C12" s="20">
        <v>23763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>
        <v>23763</v>
      </c>
      <c r="O12" s="20"/>
    </row>
    <row r="13" spans="1:15" s="4" customFormat="1" ht="23.25" customHeight="1" x14ac:dyDescent="0.25">
      <c r="A13" s="18">
        <v>5</v>
      </c>
      <c r="B13" s="19" t="s">
        <v>26</v>
      </c>
      <c r="C13" s="20">
        <v>16383</v>
      </c>
      <c r="D13" s="20"/>
      <c r="E13" s="20"/>
      <c r="F13" s="20"/>
      <c r="G13" s="20"/>
      <c r="H13" s="20"/>
      <c r="I13" s="20"/>
      <c r="J13" s="20"/>
      <c r="K13" s="20">
        <v>2000</v>
      </c>
      <c r="L13" s="20"/>
      <c r="M13" s="20"/>
      <c r="N13" s="20">
        <v>14460</v>
      </c>
      <c r="O13" s="20"/>
    </row>
    <row r="14" spans="1:15" s="4" customFormat="1" ht="23.25" customHeight="1" x14ac:dyDescent="0.25">
      <c r="A14" s="18">
        <v>6</v>
      </c>
      <c r="B14" s="19" t="s">
        <v>27</v>
      </c>
      <c r="C14" s="20">
        <v>61083</v>
      </c>
      <c r="D14" s="20">
        <v>6615</v>
      </c>
      <c r="E14" s="20"/>
      <c r="F14" s="20"/>
      <c r="G14" s="20"/>
      <c r="H14" s="20"/>
      <c r="I14" s="20"/>
      <c r="J14" s="20"/>
      <c r="K14" s="20"/>
      <c r="L14" s="20"/>
      <c r="M14" s="20"/>
      <c r="N14" s="20">
        <v>54468</v>
      </c>
      <c r="O14" s="20"/>
    </row>
    <row r="15" spans="1:15" s="4" customFormat="1" ht="23.25" customHeight="1" x14ac:dyDescent="0.25">
      <c r="A15" s="18">
        <v>7</v>
      </c>
      <c r="B15" s="19" t="s">
        <v>28</v>
      </c>
      <c r="C15" s="20">
        <v>18189</v>
      </c>
      <c r="D15" s="20">
        <v>1570</v>
      </c>
      <c r="E15" s="20"/>
      <c r="F15" s="20"/>
      <c r="G15" s="20"/>
      <c r="H15" s="20"/>
      <c r="I15" s="20"/>
      <c r="J15" s="20"/>
      <c r="K15" s="20"/>
      <c r="L15" s="20"/>
      <c r="M15" s="20"/>
      <c r="N15" s="20">
        <v>16619</v>
      </c>
      <c r="O15" s="20"/>
    </row>
    <row r="16" spans="1:15" s="4" customFormat="1" ht="23.25" customHeight="1" x14ac:dyDescent="0.25">
      <c r="A16" s="18">
        <v>8</v>
      </c>
      <c r="B16" s="19" t="s">
        <v>29</v>
      </c>
      <c r="C16" s="20">
        <v>47930</v>
      </c>
      <c r="D16" s="20"/>
      <c r="E16" s="20"/>
      <c r="F16" s="20"/>
      <c r="G16" s="20"/>
      <c r="H16" s="20"/>
      <c r="I16" s="20"/>
      <c r="J16" s="20"/>
      <c r="K16" s="20">
        <v>41511</v>
      </c>
      <c r="L16" s="20"/>
      <c r="M16" s="20"/>
      <c r="N16" s="20">
        <v>6419</v>
      </c>
      <c r="O16" s="20"/>
    </row>
    <row r="17" spans="1:15" s="4" customFormat="1" ht="23.25" customHeight="1" x14ac:dyDescent="0.25">
      <c r="A17" s="18">
        <v>9</v>
      </c>
      <c r="B17" s="19" t="s">
        <v>30</v>
      </c>
      <c r="C17" s="20">
        <v>85311</v>
      </c>
      <c r="D17" s="20">
        <v>1550</v>
      </c>
      <c r="E17" s="20">
        <v>75220</v>
      </c>
      <c r="F17" s="20"/>
      <c r="G17" s="20"/>
      <c r="H17" s="20"/>
      <c r="I17" s="20"/>
      <c r="J17" s="20"/>
      <c r="K17" s="20"/>
      <c r="L17" s="20"/>
      <c r="M17" s="20"/>
      <c r="N17" s="20">
        <v>8541</v>
      </c>
      <c r="O17" s="20"/>
    </row>
    <row r="18" spans="1:15" s="4" customFormat="1" ht="23.25" customHeight="1" x14ac:dyDescent="0.25">
      <c r="A18" s="18">
        <v>10</v>
      </c>
      <c r="B18" s="19" t="s">
        <v>31</v>
      </c>
      <c r="C18" s="20">
        <v>20707</v>
      </c>
      <c r="D18" s="20"/>
      <c r="E18" s="20"/>
      <c r="F18" s="20"/>
      <c r="G18" s="20"/>
      <c r="H18" s="20"/>
      <c r="I18" s="20"/>
      <c r="J18" s="20">
        <v>2904</v>
      </c>
      <c r="K18" s="20">
        <v>1030</v>
      </c>
      <c r="L18" s="20"/>
      <c r="M18" s="20"/>
      <c r="N18" s="20">
        <v>19677</v>
      </c>
      <c r="O18" s="20"/>
    </row>
    <row r="19" spans="1:15" s="4" customFormat="1" ht="23.25" customHeight="1" x14ac:dyDescent="0.25">
      <c r="A19" s="18">
        <v>11</v>
      </c>
      <c r="B19" s="19" t="s">
        <v>32</v>
      </c>
      <c r="C19" s="20">
        <v>115712</v>
      </c>
      <c r="D19" s="20"/>
      <c r="E19" s="20"/>
      <c r="F19" s="20"/>
      <c r="G19" s="20"/>
      <c r="H19" s="20"/>
      <c r="I19" s="20"/>
      <c r="J19" s="20">
        <v>77329</v>
      </c>
      <c r="K19" s="20">
        <v>18934</v>
      </c>
      <c r="L19" s="20"/>
      <c r="M19" s="20"/>
      <c r="N19" s="20">
        <v>19449</v>
      </c>
      <c r="O19" s="20"/>
    </row>
    <row r="20" spans="1:15" s="4" customFormat="1" ht="23.25" customHeight="1" x14ac:dyDescent="0.25">
      <c r="A20" s="18">
        <v>12</v>
      </c>
      <c r="B20" s="19" t="s">
        <v>33</v>
      </c>
      <c r="C20" s="20">
        <v>19762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>
        <v>14080</v>
      </c>
      <c r="O20" s="20"/>
    </row>
    <row r="21" spans="1:15" s="4" customFormat="1" ht="23.25" customHeight="1" x14ac:dyDescent="0.25">
      <c r="A21" s="18">
        <v>13</v>
      </c>
      <c r="B21" s="19" t="s">
        <v>34</v>
      </c>
      <c r="C21" s="20">
        <v>192237</v>
      </c>
      <c r="D21" s="20"/>
      <c r="E21" s="20"/>
      <c r="F21" s="20"/>
      <c r="G21" s="20"/>
      <c r="H21" s="20"/>
      <c r="I21" s="20"/>
      <c r="J21" s="20"/>
      <c r="K21" s="20">
        <f>38903+94687+14485</f>
        <v>148075</v>
      </c>
      <c r="L21" s="20"/>
      <c r="M21" s="20"/>
      <c r="N21" s="20">
        <v>44162</v>
      </c>
      <c r="O21" s="20"/>
    </row>
    <row r="22" spans="1:15" s="4" customFormat="1" ht="23.25" customHeight="1" x14ac:dyDescent="0.25">
      <c r="A22" s="18">
        <v>14</v>
      </c>
      <c r="B22" s="19" t="s">
        <v>35</v>
      </c>
      <c r="C22" s="20">
        <v>620293</v>
      </c>
      <c r="D22" s="20"/>
      <c r="E22" s="20"/>
      <c r="F22" s="20"/>
      <c r="G22" s="20"/>
      <c r="H22" s="20"/>
      <c r="I22" s="20"/>
      <c r="J22" s="20"/>
      <c r="K22" s="20">
        <f>420553+40000</f>
        <v>460553</v>
      </c>
      <c r="L22" s="20"/>
      <c r="M22" s="20"/>
      <c r="N22" s="20">
        <v>159740</v>
      </c>
      <c r="O22" s="20"/>
    </row>
    <row r="23" spans="1:15" s="4" customFormat="1" ht="23.25" customHeight="1" x14ac:dyDescent="0.25">
      <c r="A23" s="18">
        <v>15</v>
      </c>
      <c r="B23" s="19" t="s">
        <v>36</v>
      </c>
      <c r="C23" s="20">
        <v>781488</v>
      </c>
      <c r="D23" s="20">
        <v>6000</v>
      </c>
      <c r="E23" s="20"/>
      <c r="F23" s="20">
        <v>762202</v>
      </c>
      <c r="G23" s="20"/>
      <c r="H23" s="20"/>
      <c r="I23" s="20"/>
      <c r="J23" s="20"/>
      <c r="K23" s="20"/>
      <c r="L23" s="20"/>
      <c r="M23" s="20"/>
      <c r="N23" s="20">
        <v>13286</v>
      </c>
      <c r="O23" s="20"/>
    </row>
    <row r="24" spans="1:15" s="4" customFormat="1" ht="23.25" customHeight="1" x14ac:dyDescent="0.25">
      <c r="A24" s="18">
        <v>16</v>
      </c>
      <c r="B24" s="19" t="s">
        <v>37</v>
      </c>
      <c r="C24" s="20">
        <v>300815</v>
      </c>
      <c r="D24" s="20">
        <v>55842</v>
      </c>
      <c r="E24" s="20"/>
      <c r="F24" s="20">
        <v>2475</v>
      </c>
      <c r="G24" s="20">
        <v>67087</v>
      </c>
      <c r="H24" s="20"/>
      <c r="I24" s="20">
        <v>165198</v>
      </c>
      <c r="J24" s="20">
        <v>100</v>
      </c>
      <c r="K24" s="20">
        <v>820</v>
      </c>
      <c r="L24" s="20"/>
      <c r="M24" s="20"/>
      <c r="N24" s="20">
        <v>9293</v>
      </c>
      <c r="O24" s="20"/>
    </row>
    <row r="25" spans="1:15" s="4" customFormat="1" ht="23.25" customHeight="1" x14ac:dyDescent="0.25">
      <c r="A25" s="18">
        <v>17</v>
      </c>
      <c r="B25" s="19" t="s">
        <v>38</v>
      </c>
      <c r="C25" s="20">
        <v>21880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>
        <v>21880</v>
      </c>
      <c r="O25" s="20"/>
    </row>
    <row r="26" spans="1:15" s="4" customFormat="1" ht="23.25" customHeight="1" x14ac:dyDescent="0.25">
      <c r="A26" s="18">
        <v>18</v>
      </c>
      <c r="B26" s="19" t="s">
        <v>39</v>
      </c>
      <c r="C26" s="20">
        <v>295082</v>
      </c>
      <c r="D26" s="20">
        <v>56043</v>
      </c>
      <c r="E26" s="20"/>
      <c r="F26" s="20"/>
      <c r="G26" s="20"/>
      <c r="H26" s="20"/>
      <c r="I26" s="20"/>
      <c r="J26" s="20"/>
      <c r="K26" s="20"/>
      <c r="L26" s="20"/>
      <c r="M26" s="20"/>
      <c r="N26" s="20">
        <v>14780</v>
      </c>
      <c r="O26" s="20">
        <v>224259</v>
      </c>
    </row>
    <row r="27" spans="1:15" s="4" customFormat="1" ht="23.25" customHeight="1" x14ac:dyDescent="0.25">
      <c r="A27" s="18">
        <v>19</v>
      </c>
      <c r="B27" s="19" t="s">
        <v>40</v>
      </c>
      <c r="C27" s="20">
        <v>737385</v>
      </c>
      <c r="D27" s="20">
        <f>708377+17600</f>
        <v>725977</v>
      </c>
      <c r="E27" s="20"/>
      <c r="F27" s="20"/>
      <c r="G27" s="20"/>
      <c r="H27" s="20"/>
      <c r="I27" s="20"/>
      <c r="J27" s="20"/>
      <c r="K27" s="20"/>
      <c r="L27" s="20"/>
      <c r="M27" s="20"/>
      <c r="N27" s="20">
        <v>11408</v>
      </c>
      <c r="O27" s="20"/>
    </row>
    <row r="28" spans="1:15" s="4" customFormat="1" ht="23.25" customHeight="1" x14ac:dyDescent="0.25">
      <c r="A28" s="18">
        <v>20</v>
      </c>
      <c r="B28" s="19" t="s">
        <v>41</v>
      </c>
      <c r="C28" s="20">
        <v>37760</v>
      </c>
      <c r="D28" s="20">
        <v>645</v>
      </c>
      <c r="E28" s="20"/>
      <c r="F28" s="20"/>
      <c r="G28" s="20"/>
      <c r="H28" s="20"/>
      <c r="I28" s="20"/>
      <c r="J28" s="20">
        <v>1900</v>
      </c>
      <c r="K28" s="20"/>
      <c r="L28" s="20"/>
      <c r="M28" s="20"/>
      <c r="N28" s="20"/>
      <c r="O28" s="20"/>
    </row>
    <row r="29" spans="1:15" s="4" customFormat="1" ht="23.25" customHeight="1" x14ac:dyDescent="0.25">
      <c r="A29" s="18">
        <v>21</v>
      </c>
      <c r="B29" s="19" t="s">
        <v>42</v>
      </c>
      <c r="C29" s="20">
        <v>135869</v>
      </c>
      <c r="D29" s="20">
        <v>9157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4" customFormat="1" ht="23.25" customHeight="1" x14ac:dyDescent="0.25">
      <c r="A30" s="18">
        <v>22</v>
      </c>
      <c r="B30" s="19" t="s">
        <v>43</v>
      </c>
      <c r="C30" s="20">
        <v>10436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>
        <v>10436</v>
      </c>
      <c r="O30" s="20"/>
    </row>
    <row r="31" spans="1:15" s="4" customFormat="1" ht="23.25" customHeight="1" x14ac:dyDescent="0.25">
      <c r="A31" s="18">
        <v>23</v>
      </c>
      <c r="B31" s="19" t="s">
        <v>44</v>
      </c>
      <c r="C31" s="20">
        <v>185464</v>
      </c>
      <c r="D31" s="20"/>
      <c r="E31" s="20"/>
      <c r="F31" s="20">
        <v>185464</v>
      </c>
      <c r="G31" s="20"/>
      <c r="H31" s="20"/>
      <c r="I31" s="20"/>
      <c r="J31" s="20"/>
      <c r="K31" s="20"/>
      <c r="L31" s="20"/>
      <c r="M31" s="20"/>
      <c r="N31" s="20"/>
      <c r="O31" s="20"/>
    </row>
    <row r="32" spans="1:15" s="4" customFormat="1" ht="23.25" customHeight="1" x14ac:dyDescent="0.25">
      <c r="A32" s="18">
        <v>24</v>
      </c>
      <c r="B32" s="19" t="s">
        <v>45</v>
      </c>
      <c r="C32" s="20">
        <v>48090</v>
      </c>
      <c r="D32" s="20">
        <f>3969+44121</f>
        <v>48090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4" customFormat="1" ht="23.25" customHeight="1" x14ac:dyDescent="0.25">
      <c r="A33" s="18">
        <v>25</v>
      </c>
      <c r="B33" s="19" t="s">
        <v>46</v>
      </c>
      <c r="C33" s="20">
        <v>32500</v>
      </c>
      <c r="D33" s="20">
        <v>32500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23.25" customHeight="1" x14ac:dyDescent="0.25">
      <c r="A34" s="18">
        <v>26</v>
      </c>
      <c r="B34" s="19" t="s">
        <v>47</v>
      </c>
      <c r="C34" s="20">
        <v>8455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v>8455</v>
      </c>
      <c r="O34" s="20"/>
    </row>
    <row r="35" spans="1:15" s="4" customFormat="1" ht="23.25" customHeight="1" x14ac:dyDescent="0.25">
      <c r="A35" s="18">
        <v>27</v>
      </c>
      <c r="B35" s="19" t="s">
        <v>48</v>
      </c>
      <c r="C35" s="20">
        <v>24747</v>
      </c>
      <c r="D35" s="20"/>
      <c r="E35" s="20"/>
      <c r="F35" s="20"/>
      <c r="G35" s="20">
        <v>3900</v>
      </c>
      <c r="H35" s="20"/>
      <c r="I35" s="20"/>
      <c r="J35" s="20"/>
      <c r="K35" s="20"/>
      <c r="L35" s="20"/>
      <c r="M35" s="20"/>
      <c r="N35" s="20">
        <v>20847</v>
      </c>
      <c r="O35" s="20"/>
    </row>
    <row r="36" spans="1:15" s="4" customFormat="1" ht="23.25" customHeight="1" x14ac:dyDescent="0.25">
      <c r="A36" s="18">
        <v>28</v>
      </c>
      <c r="B36" s="19" t="s">
        <v>49</v>
      </c>
      <c r="C36" s="20"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23.25" customHeight="1" x14ac:dyDescent="0.25">
      <c r="A37" s="18">
        <v>29</v>
      </c>
      <c r="B37" s="19" t="s">
        <v>50</v>
      </c>
      <c r="C37" s="20">
        <v>18474</v>
      </c>
      <c r="D37" s="20">
        <v>18474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s="4" customFormat="1" ht="23.25" customHeight="1" x14ac:dyDescent="0.25">
      <c r="A38" s="18">
        <v>30</v>
      </c>
      <c r="B38" s="19" t="s">
        <v>51</v>
      </c>
      <c r="C38" s="20">
        <v>30630</v>
      </c>
      <c r="D38" s="20">
        <v>30630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s="4" customFormat="1" ht="30" x14ac:dyDescent="0.25">
      <c r="A39" s="18">
        <v>31</v>
      </c>
      <c r="B39" s="19" t="s">
        <v>52</v>
      </c>
      <c r="C39" s="20">
        <v>39860</v>
      </c>
      <c r="D39" s="20">
        <v>39860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s="4" customFormat="1" ht="23.25" customHeight="1" x14ac:dyDescent="0.25">
      <c r="A40" s="18">
        <v>32</v>
      </c>
      <c r="B40" s="19" t="s">
        <v>53</v>
      </c>
      <c r="C40" s="20">
        <v>27169</v>
      </c>
      <c r="D40" s="20"/>
      <c r="E40" s="20"/>
      <c r="F40" s="20"/>
      <c r="G40" s="20"/>
      <c r="H40" s="20"/>
      <c r="I40" s="20"/>
      <c r="J40" s="20">
        <v>5226</v>
      </c>
      <c r="K40" s="20"/>
      <c r="L40" s="20"/>
      <c r="M40" s="20"/>
      <c r="N40" s="20">
        <v>21033</v>
      </c>
      <c r="O40" s="20"/>
    </row>
    <row r="41" spans="1:15" s="4" customFormat="1" ht="23.25" customHeight="1" x14ac:dyDescent="0.25">
      <c r="A41" s="18">
        <v>33</v>
      </c>
      <c r="B41" s="19" t="s">
        <v>54</v>
      </c>
      <c r="C41" s="20">
        <v>14366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>
        <v>14366</v>
      </c>
      <c r="O41" s="20"/>
    </row>
    <row r="42" spans="1:15" s="4" customFormat="1" ht="23.25" customHeight="1" x14ac:dyDescent="0.25">
      <c r="A42" s="18">
        <v>34</v>
      </c>
      <c r="B42" s="19" t="s">
        <v>55</v>
      </c>
      <c r="C42" s="20">
        <v>4290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>
        <v>4290</v>
      </c>
      <c r="O42" s="20"/>
    </row>
    <row r="43" spans="1:15" s="4" customFormat="1" ht="23.25" customHeight="1" x14ac:dyDescent="0.25">
      <c r="A43" s="18">
        <v>35</v>
      </c>
      <c r="B43" s="19" t="s">
        <v>56</v>
      </c>
      <c r="C43" s="20">
        <v>1216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>
        <v>1216</v>
      </c>
      <c r="O43" s="20"/>
    </row>
    <row r="44" spans="1:15" s="4" customFormat="1" ht="23.25" customHeight="1" x14ac:dyDescent="0.25">
      <c r="A44" s="18">
        <v>36</v>
      </c>
      <c r="B44" s="19" t="s">
        <v>57</v>
      </c>
      <c r="C44" s="20">
        <v>1569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>
        <v>1569</v>
      </c>
      <c r="O44" s="20"/>
    </row>
    <row r="45" spans="1:15" s="4" customFormat="1" ht="23.25" customHeight="1" x14ac:dyDescent="0.25">
      <c r="A45" s="18">
        <v>37</v>
      </c>
      <c r="B45" s="19" t="s">
        <v>58</v>
      </c>
      <c r="C45" s="20">
        <v>1527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>
        <v>1527</v>
      </c>
      <c r="O45" s="20"/>
    </row>
    <row r="46" spans="1:15" s="4" customFormat="1" ht="23.25" customHeight="1" x14ac:dyDescent="0.25">
      <c r="A46" s="18">
        <v>38</v>
      </c>
      <c r="B46" s="19" t="s">
        <v>59</v>
      </c>
      <c r="C46" s="20">
        <v>1135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>
        <v>1135</v>
      </c>
      <c r="O46" s="20"/>
    </row>
    <row r="47" spans="1:15" s="4" customFormat="1" ht="30" x14ac:dyDescent="0.25">
      <c r="A47" s="18">
        <v>39</v>
      </c>
      <c r="B47" s="19" t="s">
        <v>60</v>
      </c>
      <c r="C47" s="20">
        <v>1636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>
        <v>1636</v>
      </c>
      <c r="O47" s="20"/>
    </row>
    <row r="48" spans="1:15" s="4" customFormat="1" ht="23.25" customHeight="1" x14ac:dyDescent="0.25">
      <c r="A48" s="18">
        <v>40</v>
      </c>
      <c r="B48" s="19" t="s">
        <v>61</v>
      </c>
      <c r="C48" s="20">
        <v>8559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>
        <v>8559</v>
      </c>
      <c r="O48" s="20"/>
    </row>
    <row r="49" spans="1:15" s="4" customFormat="1" ht="23.25" customHeight="1" x14ac:dyDescent="0.25">
      <c r="A49" s="18">
        <v>41</v>
      </c>
      <c r="B49" s="19" t="s">
        <v>62</v>
      </c>
      <c r="C49" s="20">
        <v>8204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>
        <v>8204</v>
      </c>
      <c r="O49" s="20"/>
    </row>
    <row r="50" spans="1:15" s="4" customFormat="1" ht="23.25" customHeight="1" x14ac:dyDescent="0.25">
      <c r="A50" s="18">
        <v>42</v>
      </c>
      <c r="B50" s="19" t="s">
        <v>63</v>
      </c>
      <c r="C50" s="20">
        <v>4648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>
        <v>4648</v>
      </c>
      <c r="O50" s="20"/>
    </row>
    <row r="51" spans="1:15" s="4" customFormat="1" ht="23.25" customHeight="1" x14ac:dyDescent="0.25">
      <c r="A51" s="18">
        <v>43</v>
      </c>
      <c r="B51" s="19" t="s">
        <v>64</v>
      </c>
      <c r="C51" s="20">
        <v>1073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>
        <v>1073</v>
      </c>
      <c r="O51" s="20"/>
    </row>
    <row r="52" spans="1:15" s="4" customFormat="1" ht="23.25" customHeight="1" x14ac:dyDescent="0.25">
      <c r="A52" s="18">
        <v>44</v>
      </c>
      <c r="B52" s="19" t="s">
        <v>65</v>
      </c>
      <c r="C52" s="20">
        <v>6493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>
        <v>6493</v>
      </c>
      <c r="O52" s="20"/>
    </row>
    <row r="53" spans="1:15" s="4" customFormat="1" ht="23.25" customHeight="1" x14ac:dyDescent="0.25">
      <c r="A53" s="18">
        <v>45</v>
      </c>
      <c r="B53" s="19" t="s">
        <v>66</v>
      </c>
      <c r="C53" s="20">
        <v>6389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>
        <v>6389</v>
      </c>
      <c r="O53" s="20"/>
    </row>
    <row r="54" spans="1:15" s="4" customFormat="1" ht="23.25" customHeight="1" x14ac:dyDescent="0.25">
      <c r="A54" s="18">
        <v>46</v>
      </c>
      <c r="B54" s="19" t="s">
        <v>67</v>
      </c>
      <c r="C54" s="20">
        <v>854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>
        <v>854</v>
      </c>
      <c r="O54" s="20"/>
    </row>
    <row r="55" spans="1:15" s="4" customFormat="1" ht="23.25" customHeight="1" x14ac:dyDescent="0.25">
      <c r="A55" s="18">
        <v>47</v>
      </c>
      <c r="B55" s="19" t="s">
        <v>68</v>
      </c>
      <c r="C55" s="20">
        <v>14670</v>
      </c>
      <c r="D55" s="20"/>
      <c r="E55" s="20">
        <v>7131</v>
      </c>
      <c r="F55" s="20"/>
      <c r="G55" s="20"/>
      <c r="H55" s="20"/>
      <c r="I55" s="20"/>
      <c r="J55" s="20"/>
      <c r="K55" s="20"/>
      <c r="L55" s="20"/>
      <c r="M55" s="20"/>
      <c r="N55" s="20">
        <v>7539</v>
      </c>
      <c r="O55" s="20"/>
    </row>
    <row r="56" spans="1:15" s="4" customFormat="1" ht="23.25" customHeight="1" x14ac:dyDescent="0.25">
      <c r="A56" s="18">
        <v>48</v>
      </c>
      <c r="B56" s="19" t="s">
        <v>69</v>
      </c>
      <c r="C56" s="20">
        <v>2326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>
        <v>2326</v>
      </c>
      <c r="O56" s="20"/>
    </row>
    <row r="57" spans="1:15" s="4" customFormat="1" ht="23.25" customHeight="1" x14ac:dyDescent="0.25">
      <c r="A57" s="18">
        <v>49</v>
      </c>
      <c r="B57" s="19" t="s">
        <v>70</v>
      </c>
      <c r="C57" s="20">
        <v>2402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>
        <v>2402</v>
      </c>
      <c r="O57" s="20"/>
    </row>
    <row r="58" spans="1:15" s="4" customFormat="1" ht="23.25" customHeight="1" x14ac:dyDescent="0.25">
      <c r="A58" s="18">
        <v>50</v>
      </c>
      <c r="B58" s="19" t="s">
        <v>71</v>
      </c>
      <c r="C58" s="20">
        <v>9726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>
        <v>9726</v>
      </c>
      <c r="O58" s="20"/>
    </row>
    <row r="59" spans="1:15" s="4" customFormat="1" ht="23.25" customHeight="1" x14ac:dyDescent="0.25">
      <c r="A59" s="18">
        <v>51</v>
      </c>
      <c r="B59" s="19" t="s">
        <v>72</v>
      </c>
      <c r="C59" s="20"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4" customFormat="1" ht="23.25" customHeight="1" x14ac:dyDescent="0.25">
      <c r="A60" s="18">
        <v>52</v>
      </c>
      <c r="B60" s="19" t="s">
        <v>73</v>
      </c>
      <c r="C60" s="20">
        <v>73963</v>
      </c>
      <c r="D60" s="20"/>
      <c r="E60" s="20"/>
      <c r="F60" s="20"/>
      <c r="G60" s="20">
        <v>12578</v>
      </c>
      <c r="H60" s="20"/>
      <c r="I60" s="20"/>
      <c r="J60" s="20">
        <v>12598</v>
      </c>
      <c r="K60" s="20">
        <v>48787</v>
      </c>
      <c r="L60" s="20"/>
      <c r="M60" s="20"/>
      <c r="N60" s="20"/>
      <c r="O60" s="20"/>
    </row>
    <row r="61" spans="1:15" s="4" customFormat="1" ht="30" x14ac:dyDescent="0.25">
      <c r="A61" s="18">
        <v>53</v>
      </c>
      <c r="B61" s="19" t="s">
        <v>74</v>
      </c>
      <c r="C61" s="20">
        <v>31196</v>
      </c>
      <c r="D61" s="20"/>
      <c r="E61" s="20">
        <v>26889</v>
      </c>
      <c r="F61" s="20"/>
      <c r="G61" s="20"/>
      <c r="H61" s="20"/>
      <c r="I61" s="20"/>
      <c r="J61" s="20"/>
      <c r="K61" s="20"/>
      <c r="L61" s="20"/>
      <c r="M61" s="20"/>
      <c r="N61" s="20">
        <v>4307</v>
      </c>
      <c r="O61" s="20"/>
    </row>
    <row r="62" spans="1:15" s="4" customFormat="1" ht="30" x14ac:dyDescent="0.25">
      <c r="A62" s="18">
        <v>54</v>
      </c>
      <c r="B62" s="19" t="s">
        <v>75</v>
      </c>
      <c r="C62" s="20">
        <v>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s="4" customFormat="1" ht="23.25" customHeight="1" x14ac:dyDescent="0.25">
      <c r="A63" s="18">
        <v>55</v>
      </c>
      <c r="B63" s="19" t="s">
        <v>76</v>
      </c>
      <c r="C63" s="20">
        <v>4366</v>
      </c>
      <c r="D63" s="20"/>
      <c r="E63" s="20"/>
      <c r="F63" s="20"/>
      <c r="G63" s="20"/>
      <c r="H63" s="20"/>
      <c r="I63" s="20"/>
      <c r="J63" s="20">
        <v>4366</v>
      </c>
      <c r="K63" s="20"/>
      <c r="L63" s="20"/>
      <c r="M63" s="20"/>
      <c r="N63" s="20"/>
      <c r="O63" s="20"/>
    </row>
    <row r="64" spans="1:15" s="4" customFormat="1" ht="30" x14ac:dyDescent="0.25">
      <c r="A64" s="18">
        <v>56</v>
      </c>
      <c r="B64" s="19" t="s">
        <v>77</v>
      </c>
      <c r="C64" s="20">
        <v>7000</v>
      </c>
      <c r="D64" s="20"/>
      <c r="E64" s="20"/>
      <c r="F64" s="20"/>
      <c r="G64" s="20"/>
      <c r="H64" s="20"/>
      <c r="I64" s="20"/>
      <c r="J64" s="20"/>
      <c r="K64" s="20">
        <v>7000</v>
      </c>
      <c r="L64" s="20"/>
      <c r="M64" s="20"/>
      <c r="N64" s="20"/>
      <c r="O64" s="20"/>
    </row>
    <row r="65" spans="1:15" s="4" customFormat="1" ht="30" x14ac:dyDescent="0.25">
      <c r="A65" s="18">
        <v>57</v>
      </c>
      <c r="B65" s="19" t="s">
        <v>78</v>
      </c>
      <c r="C65" s="20">
        <v>9746</v>
      </c>
      <c r="D65" s="20"/>
      <c r="E65" s="20"/>
      <c r="F65" s="20"/>
      <c r="G65" s="20"/>
      <c r="H65" s="20">
        <v>9746</v>
      </c>
      <c r="I65" s="20"/>
      <c r="J65" s="20"/>
      <c r="K65" s="20"/>
      <c r="L65" s="20"/>
      <c r="M65" s="20"/>
      <c r="N65" s="20"/>
      <c r="O65" s="20"/>
    </row>
    <row r="66" spans="1:15" s="4" customFormat="1" ht="23.25" customHeight="1" x14ac:dyDescent="0.25">
      <c r="A66" s="18">
        <v>58</v>
      </c>
      <c r="B66" s="19" t="s">
        <v>79</v>
      </c>
      <c r="C66" s="20">
        <v>638</v>
      </c>
      <c r="D66" s="20"/>
      <c r="E66" s="20"/>
      <c r="F66" s="20"/>
      <c r="G66" s="20">
        <v>638</v>
      </c>
      <c r="H66" s="20"/>
      <c r="I66" s="20"/>
      <c r="J66" s="20"/>
      <c r="K66" s="20"/>
      <c r="L66" s="20"/>
      <c r="M66" s="20"/>
      <c r="N66" s="20"/>
      <c r="O66" s="20"/>
    </row>
    <row r="67" spans="1:15" s="4" customFormat="1" ht="23.25" customHeight="1" x14ac:dyDescent="0.25">
      <c r="A67" s="18">
        <v>59</v>
      </c>
      <c r="B67" s="19" t="s">
        <v>80</v>
      </c>
      <c r="C67" s="20">
        <v>2500</v>
      </c>
      <c r="D67" s="20"/>
      <c r="E67" s="20"/>
      <c r="F67" s="20"/>
      <c r="G67" s="20">
        <v>2500</v>
      </c>
      <c r="H67" s="20"/>
      <c r="I67" s="20"/>
      <c r="J67" s="20"/>
      <c r="K67" s="20"/>
      <c r="L67" s="20"/>
      <c r="M67" s="20"/>
      <c r="N67" s="20"/>
      <c r="O67" s="20"/>
    </row>
    <row r="68" spans="1:15" s="4" customFormat="1" ht="30" x14ac:dyDescent="0.25">
      <c r="A68" s="18">
        <v>60</v>
      </c>
      <c r="B68" s="19" t="s">
        <v>81</v>
      </c>
      <c r="C68" s="20">
        <v>26387</v>
      </c>
      <c r="D68" s="20"/>
      <c r="E68" s="20"/>
      <c r="F68" s="20"/>
      <c r="G68" s="20"/>
      <c r="H68" s="20"/>
      <c r="I68" s="20"/>
      <c r="J68" s="20"/>
      <c r="K68" s="20">
        <v>26387</v>
      </c>
      <c r="L68" s="20"/>
      <c r="M68" s="20"/>
      <c r="N68" s="20"/>
      <c r="O68" s="20"/>
    </row>
    <row r="69" spans="1:15" s="4" customFormat="1" ht="23.25" customHeight="1" x14ac:dyDescent="0.25">
      <c r="A69" s="18">
        <v>61</v>
      </c>
      <c r="B69" s="19" t="s">
        <v>82</v>
      </c>
      <c r="C69" s="20">
        <v>9864</v>
      </c>
      <c r="D69" s="20"/>
      <c r="E69" s="20"/>
      <c r="F69" s="20"/>
      <c r="G69" s="20"/>
      <c r="H69" s="20"/>
      <c r="I69" s="20"/>
      <c r="J69" s="20"/>
      <c r="K69" s="20">
        <v>9864</v>
      </c>
      <c r="L69" s="20"/>
      <c r="M69" s="20"/>
      <c r="N69" s="20"/>
      <c r="O69" s="20"/>
    </row>
    <row r="70" spans="1:15" s="4" customFormat="1" ht="23.25" customHeight="1" x14ac:dyDescent="0.25">
      <c r="A70" s="18">
        <v>62</v>
      </c>
      <c r="B70" s="19" t="s">
        <v>83</v>
      </c>
      <c r="C70" s="20">
        <v>6556</v>
      </c>
      <c r="D70" s="20"/>
      <c r="E70" s="20"/>
      <c r="F70" s="20"/>
      <c r="G70" s="20"/>
      <c r="H70" s="20"/>
      <c r="I70" s="20"/>
      <c r="J70" s="20"/>
      <c r="K70" s="20">
        <v>6556</v>
      </c>
      <c r="L70" s="20"/>
      <c r="M70" s="20"/>
      <c r="N70" s="20"/>
      <c r="O70" s="20"/>
    </row>
    <row r="71" spans="1:15" s="4" customFormat="1" ht="23.25" customHeight="1" x14ac:dyDescent="0.25">
      <c r="A71" s="18">
        <v>63</v>
      </c>
      <c r="B71" s="19" t="s">
        <v>84</v>
      </c>
      <c r="C71" s="20">
        <v>982</v>
      </c>
      <c r="D71" s="20"/>
      <c r="E71" s="20"/>
      <c r="F71" s="20"/>
      <c r="G71" s="20"/>
      <c r="H71" s="20"/>
      <c r="I71" s="20"/>
      <c r="J71" s="20"/>
      <c r="K71" s="20">
        <v>982</v>
      </c>
      <c r="L71" s="20"/>
      <c r="M71" s="20"/>
      <c r="N71" s="20"/>
      <c r="O71" s="20"/>
    </row>
    <row r="72" spans="1:15" s="4" customFormat="1" ht="23.25" customHeight="1" x14ac:dyDescent="0.25">
      <c r="A72" s="18">
        <v>64</v>
      </c>
      <c r="B72" s="19" t="s">
        <v>85</v>
      </c>
      <c r="C72" s="20">
        <v>406484</v>
      </c>
      <c r="D72" s="20">
        <v>263586</v>
      </c>
      <c r="E72" s="20">
        <v>7898</v>
      </c>
      <c r="F72" s="20"/>
      <c r="G72" s="20"/>
      <c r="H72" s="20"/>
      <c r="I72" s="20"/>
      <c r="J72" s="20"/>
      <c r="K72" s="20"/>
      <c r="L72" s="20"/>
      <c r="M72" s="20"/>
      <c r="N72" s="20"/>
      <c r="O72" s="20">
        <v>100000</v>
      </c>
    </row>
    <row r="73" spans="1:15" s="4" customFormat="1" ht="23.25" customHeight="1" x14ac:dyDescent="0.25">
      <c r="A73" s="21">
        <v>65</v>
      </c>
      <c r="B73" s="22" t="s">
        <v>86</v>
      </c>
      <c r="C73" s="23">
        <v>35463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</sheetData>
  <mergeCells count="17">
    <mergeCell ref="F6:F7"/>
    <mergeCell ref="G6:G7"/>
    <mergeCell ref="H6:H7"/>
    <mergeCell ref="I6:I7"/>
    <mergeCell ref="O6:O7"/>
    <mergeCell ref="A2:O2"/>
    <mergeCell ref="A3:O3"/>
    <mergeCell ref="A5:A7"/>
    <mergeCell ref="B5:B7"/>
    <mergeCell ref="C5:C7"/>
    <mergeCell ref="D5:O5"/>
    <mergeCell ref="J6:J7"/>
    <mergeCell ref="K6:K7"/>
    <mergeCell ref="L6:M6"/>
    <mergeCell ref="N6:N7"/>
    <mergeCell ref="D6:D7"/>
    <mergeCell ref="E6:E7"/>
  </mergeCells>
  <printOptions horizontalCentered="1"/>
  <pageMargins left="0.4" right="0.2" top="0.75" bottom="0.75" header="0.3" footer="0.3"/>
  <pageSetup paperSize="9" scale="65" orientation="portrait" r:id="rId1"/>
  <headerFooter differentFirst="1">
    <oddHeader>&amp;C&amp;P/&amp;P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C24A9E-A243-45B8-9CFD-1521D637F2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3B1E4A-01EE-45B5-8A97-3BFF3774F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CD5F2F-CC45-45C4-B2FB-9CD1729981A4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2021-12-22T01:08:23Z</cp:lastPrinted>
  <dcterms:created xsi:type="dcterms:W3CDTF">2018-08-22T07:49:45Z</dcterms:created>
  <dcterms:modified xsi:type="dcterms:W3CDTF">2021-12-22T01:10:13Z</dcterms:modified>
</cp:coreProperties>
</file>