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NHUNG\Google Drive\NĂM 2023\CÔNG KHAI\DỰ TOÁN 2023 HĐND QUYET DINH\"/>
    </mc:Choice>
  </mc:AlternateContent>
  <bookViews>
    <workbookView xWindow="-118" yWindow="-118" windowWidth="19440" windowHeight="11638"/>
  </bookViews>
  <sheets>
    <sheet name="DT-2023-B46-TT343-75" sheetId="1" r:id="rId1"/>
  </sheets>
  <externalReferences>
    <externalReference r:id="rId2"/>
    <externalReference r:id="rId3"/>
  </externalReferences>
  <definedNames>
    <definedName name="_xlnm.Print_Titles" localSheetId="0">'DT-2023-B46-TT343-75'!$5:$7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8" i="1" l="1"/>
  <c r="C19" i="1"/>
  <c r="C24" i="1"/>
  <c r="C23" i="1"/>
  <c r="C21" i="1"/>
  <c r="C20" i="1"/>
  <c r="C30" i="1"/>
  <c r="C8" i="1"/>
  <c r="C16" i="1"/>
  <c r="C14" i="1"/>
  <c r="C11" i="1"/>
  <c r="C10" i="1"/>
  <c r="C26" i="1" l="1"/>
  <c r="C18" i="1" s="1"/>
  <c r="C17" i="1"/>
  <c r="C9" i="1" l="1"/>
  <c r="C12" i="1"/>
  <c r="A28" i="1" l="1"/>
</calcChain>
</file>

<file path=xl/sharedStrings.xml><?xml version="1.0" encoding="utf-8"?>
<sst xmlns="http://schemas.openxmlformats.org/spreadsheetml/2006/main" count="50" uniqueCount="47">
  <si>
    <t>Đơn vị: Triệu đồng</t>
  </si>
  <si>
    <t>STT</t>
  </si>
  <si>
    <t>NỘI DUNG</t>
  </si>
  <si>
    <t>A</t>
  </si>
  <si>
    <t>B</t>
  </si>
  <si>
    <t>TỔNG NGUỒN THU NSĐP</t>
  </si>
  <si>
    <t>I</t>
  </si>
  <si>
    <t>Thu NSĐP được hưởng theo phân cấp</t>
  </si>
  <si>
    <t>Thu NSĐP hưởng 100%</t>
  </si>
  <si>
    <t>Thu NSĐP hưởng từ các khoản thu phân chia</t>
  </si>
  <si>
    <t>II</t>
  </si>
  <si>
    <t>Thu bổ sung từ NSTW</t>
  </si>
  <si>
    <t>Thu bổ sung cân đối</t>
  </si>
  <si>
    <t>Thu bổ sung có mục tiêu</t>
  </si>
  <si>
    <t>III</t>
  </si>
  <si>
    <t>Thu từ quỹ dự trữ tài chính</t>
  </si>
  <si>
    <t>IV</t>
  </si>
  <si>
    <t>Thu kết dư</t>
  </si>
  <si>
    <t>V</t>
  </si>
  <si>
    <t>Thu chuyển nguồn từ năm trước chuyển sang</t>
  </si>
  <si>
    <t>TỔNG CHI NSĐP</t>
  </si>
  <si>
    <t>Tổng chi cân đối NSĐP</t>
  </si>
  <si>
    <t xml:space="preserve">Chi đầu tư phát triển </t>
  </si>
  <si>
    <t>Chi thường xuyên</t>
  </si>
  <si>
    <t>Chi trả nợ lãi các khoản do chính quyền địa phương vay</t>
  </si>
  <si>
    <t>Chi bổ sung quỹ dự trữ tài chính</t>
  </si>
  <si>
    <t>Dự phòng ngân sách</t>
  </si>
  <si>
    <t>Chi tạo nguồn, điều chỉnh tiền lương</t>
  </si>
  <si>
    <t>Chi các chương trình mục tiêu</t>
  </si>
  <si>
    <t>Chi các chương trình mục tiêu quốc gia</t>
  </si>
  <si>
    <t>Chi các chương trình mục tiêu, nhiệm vụ</t>
  </si>
  <si>
    <t>Chi chuyển nguồn sang năm sau</t>
  </si>
  <si>
    <t>C</t>
  </si>
  <si>
    <t>D</t>
  </si>
  <si>
    <t>CHI TRẢ NỢ GỐC CỦA NSĐP</t>
  </si>
  <si>
    <t>Từ nguồn vay để trả nợ gốc</t>
  </si>
  <si>
    <t>Từ nguồn bội thu, tăng thu, tiết kiệm chi, kết dư ngân sách cấp tỉnh</t>
  </si>
  <si>
    <t>Đ</t>
  </si>
  <si>
    <t>TỔNG MỨC VAY CỦA NSĐP</t>
  </si>
  <si>
    <t>Vay để bù đắp bội chi</t>
  </si>
  <si>
    <t>Vay để trả nợ gốc</t>
  </si>
  <si>
    <t>UBND TỈNH ĐỒNG NAI</t>
  </si>
  <si>
    <t>CÂN ĐỐI NGÂN SÁCH ĐỊA PHƯƠNG NĂM 2023</t>
  </si>
  <si>
    <t>BỘI CHI NSĐP/BỘI THU NSĐP</t>
  </si>
  <si>
    <t xml:space="preserve">DỰ TOÁN </t>
  </si>
  <si>
    <t>(Đính kèm Quyết định số          /QĐ-UBND ngày         /12/2022 của UBND tỉnh Đồng Nai)</t>
  </si>
  <si>
    <t>Biểu số 46/CK-NSNN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</si>
</sst>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#;\-#,###;&quot;&quot;;_(@_)"/>
    <numFmt numFmtId="165" formatCode="_(* #,##0_);_(* \(#,##0\);_(* &quot;-&quot;??_);_(@_)"/>
  </numFmts>
  <fonts count="19">
    <font>
      <sz val="11"/>
      <color theme="1"/>
      <name val="Calibri"/>
      <family val="2"/>
      <scheme val="minor"/>
    </font>
    <font>
      <sz val="12"/>
      <name val=".VnArial Narrow"/>
    </font>
    <font>
      <sz val="12"/>
      <name val=".VnArial Narrow"/>
      <family val="2"/>
    </font>
    <font>
      <b/>
      <sz val="12"/>
      <name val="Times New Roman"/>
      <family val="1"/>
      <charset val="163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</font>
    <font>
      <sz val="12"/>
      <name val=".VnTime"/>
      <family val="2"/>
    </font>
    <font>
      <sz val="10"/>
      <name val="Arial"/>
      <family val="2"/>
      <charset val="163"/>
    </font>
    <font>
      <sz val="12"/>
      <name val="Times New Roman"/>
      <family val="1"/>
      <charset val="163"/>
    </font>
    <font>
      <b/>
      <sz val="12"/>
      <name val="Times New Romanh"/>
    </font>
    <font>
      <sz val="13"/>
      <name val=".VnTime"/>
      <family val="2"/>
    </font>
    <font>
      <sz val="11"/>
      <name val="Times New Roman"/>
      <family val="1"/>
      <charset val="163"/>
    </font>
    <font>
      <i/>
      <sz val="11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9" fillId="0" borderId="0"/>
    <xf numFmtId="0" fontId="10" fillId="0" borderId="0"/>
    <xf numFmtId="0" fontId="2" fillId="0" borderId="0"/>
    <xf numFmtId="0" fontId="16" fillId="0" borderId="0"/>
    <xf numFmtId="0" fontId="9" fillId="0" borderId="0"/>
    <xf numFmtId="0" fontId="14" fillId="0" borderId="0"/>
    <xf numFmtId="0" fontId="1" fillId="0" borderId="0"/>
    <xf numFmtId="43" fontId="17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 applyFill="1"/>
    <xf numFmtId="0" fontId="6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5" fillId="0" borderId="1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/>
    <xf numFmtId="0" fontId="4" fillId="0" borderId="3" xfId="0" quotePrefix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/>
    <xf numFmtId="0" fontId="5" fillId="0" borderId="4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vertical="center" wrapText="1"/>
    </xf>
    <xf numFmtId="0" fontId="11" fillId="0" borderId="4" xfId="0" applyFont="1" applyFill="1" applyBorder="1"/>
    <xf numFmtId="0" fontId="11" fillId="0" borderId="5" xfId="0" applyFont="1" applyFill="1" applyBorder="1" applyAlignment="1">
      <alignment horizontal="center"/>
    </xf>
    <xf numFmtId="0" fontId="11" fillId="0" borderId="6" xfId="0" applyFont="1" applyFill="1" applyBorder="1"/>
    <xf numFmtId="0" fontId="4" fillId="0" borderId="4" xfId="0" applyFont="1" applyFill="1" applyBorder="1" applyAlignment="1">
      <alignment horizontal="left" wrapText="1"/>
    </xf>
    <xf numFmtId="165" fontId="8" fillId="0" borderId="0" xfId="11" applyNumberFormat="1" applyFont="1" applyFill="1"/>
    <xf numFmtId="165" fontId="5" fillId="0" borderId="3" xfId="11" applyNumberFormat="1" applyFont="1" applyFill="1" applyBorder="1"/>
    <xf numFmtId="165" fontId="4" fillId="0" borderId="3" xfId="11" applyNumberFormat="1" applyFont="1" applyFill="1" applyBorder="1"/>
    <xf numFmtId="165" fontId="4" fillId="0" borderId="5" xfId="11" applyNumberFormat="1" applyFont="1" applyFill="1" applyBorder="1"/>
    <xf numFmtId="165" fontId="4" fillId="0" borderId="0" xfId="11" applyNumberFormat="1" applyFont="1" applyFill="1"/>
    <xf numFmtId="165" fontId="5" fillId="0" borderId="1" xfId="11" applyNumberFormat="1" applyFont="1" applyFill="1" applyBorder="1"/>
    <xf numFmtId="0" fontId="4" fillId="0" borderId="4" xfId="0" applyFont="1" applyFill="1" applyBorder="1" applyAlignment="1">
      <alignment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165" fontId="4" fillId="0" borderId="3" xfId="11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15" fillId="0" borderId="10" xfId="0" applyFont="1" applyFill="1" applyBorder="1" applyAlignment="1">
      <alignment horizontal="right"/>
    </xf>
    <xf numFmtId="0" fontId="4" fillId="0" borderId="0" xfId="0" applyFont="1" applyFill="1" applyAlignment="1">
      <alignment vertical="top"/>
    </xf>
    <xf numFmtId="0" fontId="5" fillId="0" borderId="0" xfId="0" applyFont="1" applyFill="1" applyAlignment="1">
      <alignment horizontal="left" vertical="top"/>
    </xf>
    <xf numFmtId="0" fontId="7" fillId="0" borderId="0" xfId="0" quotePrefix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/>
    </xf>
    <xf numFmtId="165" fontId="5" fillId="0" borderId="7" xfId="11" applyNumberFormat="1" applyFont="1" applyFill="1" applyBorder="1" applyAlignment="1">
      <alignment horizontal="center" vertical="center" wrapText="1"/>
    </xf>
    <xf numFmtId="165" fontId="5" fillId="0" borderId="8" xfId="11" applyNumberFormat="1" applyFont="1" applyFill="1" applyBorder="1" applyAlignment="1">
      <alignment horizontal="center" vertical="center" wrapText="1"/>
    </xf>
    <xf numFmtId="165" fontId="5" fillId="0" borderId="9" xfId="11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Alignment="1">
      <alignment horizontal="center" vertical="center" wrapText="1"/>
    </xf>
  </cellXfs>
  <cellStyles count="12">
    <cellStyle name="Comma" xfId="11" builtinId="3"/>
    <cellStyle name="Comma 2" xfId="1"/>
    <cellStyle name="Currency 2" xfId="2"/>
    <cellStyle name="HAI" xfId="3"/>
    <cellStyle name="Normal" xfId="0" builtinId="0"/>
    <cellStyle name="Normal 2" xfId="4"/>
    <cellStyle name="Normal 3" xfId="5"/>
    <cellStyle name="Normal 4" xfId="6"/>
    <cellStyle name="Normal 5" xfId="7"/>
    <cellStyle name="Normal 6" xfId="8"/>
    <cellStyle name="Normal 7" xfId="9"/>
    <cellStyle name="Normal 8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HUNG/Google%20Drive/N&#258;M%202023/C&#212;NG%20KHAI/D&#7920;%20TO&#193;N%202023%20TR&#204;NH%20H&#272;ND%20T&#7880;NH/T&#192;I%20LI&#7878;U/20221119_PL_DuToan2023_Gu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HUNG/Google%20Drive/N&#258;M%202022/C&#212;NG%20KHAI/D&#7920;%20TO&#193;N%202022/TR&#204;NH%20H&#272;ND/T&#192;I%20LI&#7878;U/PL%202022%2022.11%20GU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  <sheetName val="16"/>
      <sheetName val="17"/>
      <sheetName val="18"/>
      <sheetName val="30"/>
      <sheetName val="31"/>
      <sheetName val="32"/>
      <sheetName val="33"/>
      <sheetName val="34"/>
      <sheetName val="35"/>
      <sheetName val="37"/>
      <sheetName val="38"/>
      <sheetName val="39"/>
      <sheetName val="41"/>
      <sheetName val="42"/>
      <sheetName val="III Chi_Tinh"/>
      <sheetName val="IV Thu_H"/>
      <sheetName val="V Chi_H"/>
      <sheetName val="VI BS_H"/>
      <sheetName val="I TTR THU"/>
      <sheetName val="II TTR CH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72">
          <cell r="F72">
            <v>23556345.000000007</v>
          </cell>
          <cell r="H72">
            <v>27997632.999999993</v>
          </cell>
        </row>
        <row r="75">
          <cell r="H75">
            <v>8351000</v>
          </cell>
        </row>
        <row r="76">
          <cell r="H76">
            <v>15328103.999999993</v>
          </cell>
        </row>
        <row r="78">
          <cell r="H78">
            <v>2043529</v>
          </cell>
        </row>
        <row r="86">
          <cell r="H86">
            <v>238571</v>
          </cell>
        </row>
        <row r="87">
          <cell r="H87">
            <v>1000000</v>
          </cell>
        </row>
      </sheetData>
      <sheetData sheetId="20">
        <row r="10">
          <cell r="E10">
            <v>22518433</v>
          </cell>
          <cell r="G10">
            <v>26062833</v>
          </cell>
        </row>
        <row r="11">
          <cell r="G11">
            <v>11108405</v>
          </cell>
        </row>
        <row r="22">
          <cell r="G22">
            <v>14452936</v>
          </cell>
        </row>
        <row r="36">
          <cell r="G36">
            <v>498582</v>
          </cell>
        </row>
        <row r="37">
          <cell r="G37">
            <v>2910</v>
          </cell>
        </row>
        <row r="40">
          <cell r="G40">
            <v>1934800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  <sheetName val="16"/>
      <sheetName val="17"/>
      <sheetName val="30"/>
      <sheetName val="32"/>
      <sheetName val="33"/>
      <sheetName val="37"/>
      <sheetName val="39"/>
      <sheetName val="41"/>
      <sheetName val="42"/>
      <sheetName val="I Thu"/>
      <sheetName val="II Chi"/>
      <sheetName val="I TTR THU"/>
      <sheetName val="II TTR CHI"/>
      <sheetName val="III Chi_Tinh"/>
      <sheetName val="IV Thu_H"/>
      <sheetName val="V Chi_H"/>
      <sheetName val="VI BS_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3">
          <cell r="F83">
            <v>0</v>
          </cell>
          <cell r="H83">
            <v>0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topLeftCell="A22" zoomScaleNormal="100" workbookViewId="0">
      <selection activeCell="F7" sqref="F6:F7"/>
    </sheetView>
  </sheetViews>
  <sheetFormatPr defaultColWidth="12.88671875" defaultRowHeight="15.05"/>
  <cols>
    <col min="1" max="1" width="4.88671875" style="1" customWidth="1"/>
    <col min="2" max="2" width="59.6640625" style="1" customWidth="1"/>
    <col min="3" max="3" width="19.77734375" style="27" bestFit="1" customWidth="1"/>
    <col min="4" max="16384" width="12.88671875" style="1"/>
  </cols>
  <sheetData>
    <row r="1" spans="1:5" s="35" customFormat="1" ht="23.6" customHeight="1">
      <c r="A1" s="35" t="s">
        <v>41</v>
      </c>
      <c r="C1" s="36" t="s">
        <v>46</v>
      </c>
    </row>
    <row r="2" spans="1:5" ht="20.95" customHeight="1">
      <c r="A2" s="45" t="s">
        <v>42</v>
      </c>
      <c r="B2" s="45"/>
      <c r="C2" s="45"/>
    </row>
    <row r="3" spans="1:5" ht="20.95" customHeight="1">
      <c r="A3" s="49" t="s">
        <v>45</v>
      </c>
      <c r="B3" s="49"/>
      <c r="C3" s="49"/>
      <c r="D3" s="2"/>
      <c r="E3" s="2"/>
    </row>
    <row r="4" spans="1:5" ht="19.5" customHeight="1">
      <c r="A4" s="3"/>
      <c r="B4" s="3"/>
      <c r="C4" s="34" t="s">
        <v>0</v>
      </c>
    </row>
    <row r="5" spans="1:5" ht="15.55" customHeight="1">
      <c r="A5" s="39" t="s">
        <v>1</v>
      </c>
      <c r="B5" s="42" t="s">
        <v>2</v>
      </c>
      <c r="C5" s="46" t="s">
        <v>44</v>
      </c>
    </row>
    <row r="6" spans="1:5">
      <c r="A6" s="40"/>
      <c r="B6" s="43"/>
      <c r="C6" s="47"/>
    </row>
    <row r="7" spans="1:5" ht="37.5" customHeight="1">
      <c r="A7" s="41"/>
      <c r="B7" s="44"/>
      <c r="C7" s="48"/>
    </row>
    <row r="8" spans="1:5" s="4" customFormat="1" ht="20.149999999999999" customHeight="1">
      <c r="A8" s="5" t="s">
        <v>3</v>
      </c>
      <c r="B8" s="6" t="s">
        <v>5</v>
      </c>
      <c r="C8" s="28">
        <f>+'[1]I TTR THU'!$H$72</f>
        <v>27997632.999999993</v>
      </c>
    </row>
    <row r="9" spans="1:5" s="4" customFormat="1" ht="20.149999999999999" customHeight="1">
      <c r="A9" s="7" t="s">
        <v>6</v>
      </c>
      <c r="B9" s="8" t="s">
        <v>7</v>
      </c>
      <c r="C9" s="24">
        <f>+C10+C11</f>
        <v>23679103.999999993</v>
      </c>
    </row>
    <row r="10" spans="1:5" s="4" customFormat="1" ht="20.149999999999999" customHeight="1">
      <c r="A10" s="9">
        <v>1</v>
      </c>
      <c r="B10" s="10" t="s">
        <v>8</v>
      </c>
      <c r="C10" s="25">
        <f>+'[1]I TTR THU'!$H$75</f>
        <v>8351000</v>
      </c>
    </row>
    <row r="11" spans="1:5" s="4" customFormat="1" ht="22.6" customHeight="1">
      <c r="A11" s="9">
        <v>2</v>
      </c>
      <c r="B11" s="29" t="s">
        <v>9</v>
      </c>
      <c r="C11" s="25">
        <f>+'[1]I TTR THU'!$H$76</f>
        <v>15328103.999999993</v>
      </c>
    </row>
    <row r="12" spans="1:5" s="4" customFormat="1" ht="20.149999999999999" customHeight="1">
      <c r="A12" s="7" t="s">
        <v>10</v>
      </c>
      <c r="B12" s="8" t="s">
        <v>11</v>
      </c>
      <c r="C12" s="24">
        <f>+C13+C14</f>
        <v>2043529</v>
      </c>
    </row>
    <row r="13" spans="1:5" s="4" customFormat="1" ht="20.149999999999999" customHeight="1">
      <c r="A13" s="11">
        <v>1</v>
      </c>
      <c r="B13" s="10" t="s">
        <v>12</v>
      </c>
      <c r="C13" s="25"/>
    </row>
    <row r="14" spans="1:5" s="4" customFormat="1" ht="20.149999999999999" customHeight="1">
      <c r="A14" s="11">
        <v>2</v>
      </c>
      <c r="B14" s="10" t="s">
        <v>13</v>
      </c>
      <c r="C14" s="25">
        <f>+'[1]I TTR THU'!$H$78</f>
        <v>2043529</v>
      </c>
    </row>
    <row r="15" spans="1:5" s="4" customFormat="1" ht="20.149999999999999" customHeight="1">
      <c r="A15" s="7" t="s">
        <v>14</v>
      </c>
      <c r="B15" s="8" t="s">
        <v>15</v>
      </c>
      <c r="C15" s="25">
        <v>0</v>
      </c>
    </row>
    <row r="16" spans="1:5" s="4" customFormat="1" ht="20.149999999999999" customHeight="1">
      <c r="A16" s="7" t="s">
        <v>16</v>
      </c>
      <c r="B16" s="8" t="s">
        <v>17</v>
      </c>
      <c r="C16" s="25">
        <f>+'[1]I TTR THU'!$H$86</f>
        <v>238571</v>
      </c>
    </row>
    <row r="17" spans="1:3" s="33" customFormat="1" ht="17.7">
      <c r="A17" s="30" t="s">
        <v>18</v>
      </c>
      <c r="B17" s="31" t="s">
        <v>19</v>
      </c>
      <c r="C17" s="32">
        <f>+'[2]I TTR THU'!$H$83</f>
        <v>0</v>
      </c>
    </row>
    <row r="18" spans="1:3" s="4" customFormat="1" ht="16.55" customHeight="1">
      <c r="A18" s="7" t="s">
        <v>4</v>
      </c>
      <c r="B18" s="12" t="s">
        <v>20</v>
      </c>
      <c r="C18" s="24">
        <f t="shared" ref="C18" si="0">+C19+C26+C29</f>
        <v>27997633</v>
      </c>
    </row>
    <row r="19" spans="1:3" s="4" customFormat="1" ht="20.149999999999999" customHeight="1">
      <c r="A19" s="7" t="s">
        <v>6</v>
      </c>
      <c r="B19" s="8" t="s">
        <v>21</v>
      </c>
      <c r="C19" s="24">
        <f>+'[1]II TTR CHI'!$G$10</f>
        <v>26062833</v>
      </c>
    </row>
    <row r="20" spans="1:3" s="4" customFormat="1" ht="20.149999999999999" customHeight="1">
      <c r="A20" s="13">
        <v>1</v>
      </c>
      <c r="B20" s="10" t="s">
        <v>22</v>
      </c>
      <c r="C20" s="25">
        <f>+'[1]II TTR CHI'!$G$11</f>
        <v>11108405</v>
      </c>
    </row>
    <row r="21" spans="1:3" s="4" customFormat="1" ht="20.149999999999999" customHeight="1">
      <c r="A21" s="13">
        <v>2</v>
      </c>
      <c r="B21" s="10" t="s">
        <v>23</v>
      </c>
      <c r="C21" s="25">
        <f>+'[1]II TTR CHI'!$G$22</f>
        <v>14452936</v>
      </c>
    </row>
    <row r="22" spans="1:3" s="4" customFormat="1" ht="17.7">
      <c r="A22" s="13">
        <v>3</v>
      </c>
      <c r="B22" s="22" t="s">
        <v>24</v>
      </c>
      <c r="C22" s="25"/>
    </row>
    <row r="23" spans="1:3" s="4" customFormat="1" ht="20.149999999999999" customHeight="1">
      <c r="A23" s="9">
        <v>4</v>
      </c>
      <c r="B23" s="10" t="s">
        <v>25</v>
      </c>
      <c r="C23" s="25">
        <f>+'[1]II TTR CHI'!$G$37</f>
        <v>2910</v>
      </c>
    </row>
    <row r="24" spans="1:3" s="4" customFormat="1" ht="20.149999999999999" customHeight="1">
      <c r="A24" s="9">
        <v>5</v>
      </c>
      <c r="B24" s="10" t="s">
        <v>26</v>
      </c>
      <c r="C24" s="25">
        <f>+'[1]II TTR CHI'!$G$36</f>
        <v>498582</v>
      </c>
    </row>
    <row r="25" spans="1:3" s="4" customFormat="1" ht="20.149999999999999" customHeight="1">
      <c r="A25" s="9">
        <v>6</v>
      </c>
      <c r="B25" s="10" t="s">
        <v>27</v>
      </c>
      <c r="C25" s="25"/>
    </row>
    <row r="26" spans="1:3" s="4" customFormat="1" ht="20.149999999999999" customHeight="1">
      <c r="A26" s="7" t="s">
        <v>10</v>
      </c>
      <c r="B26" s="8" t="s">
        <v>28</v>
      </c>
      <c r="C26" s="24">
        <f t="shared" ref="C26" si="1">+C27+C28</f>
        <v>1934800</v>
      </c>
    </row>
    <row r="27" spans="1:3" s="4" customFormat="1" ht="20.149999999999999" customHeight="1">
      <c r="A27" s="9">
        <v>1</v>
      </c>
      <c r="B27" s="10" t="s">
        <v>29</v>
      </c>
      <c r="C27" s="25"/>
    </row>
    <row r="28" spans="1:3" s="4" customFormat="1" ht="18.850000000000001" customHeight="1">
      <c r="A28" s="9">
        <f>A27+1</f>
        <v>2</v>
      </c>
      <c r="B28" s="29" t="s">
        <v>30</v>
      </c>
      <c r="C28" s="25">
        <f>+'[1]II TTR CHI'!$G$40</f>
        <v>1934800</v>
      </c>
    </row>
    <row r="29" spans="1:3" s="4" customFormat="1" ht="20.149999999999999" customHeight="1">
      <c r="A29" s="14" t="s">
        <v>14</v>
      </c>
      <c r="B29" s="15" t="s">
        <v>31</v>
      </c>
      <c r="C29" s="25"/>
    </row>
    <row r="30" spans="1:3" s="4" customFormat="1" ht="20.149999999999999" customHeight="1">
      <c r="A30" s="7" t="s">
        <v>32</v>
      </c>
      <c r="B30" s="16" t="s">
        <v>43</v>
      </c>
      <c r="C30" s="24">
        <f>+'[1]I TTR THU'!$H$87</f>
        <v>1000000</v>
      </c>
    </row>
    <row r="31" spans="1:3" s="4" customFormat="1" ht="18" customHeight="1">
      <c r="A31" s="7" t="s">
        <v>33</v>
      </c>
      <c r="B31" s="16" t="s">
        <v>34</v>
      </c>
      <c r="C31" s="25"/>
    </row>
    <row r="32" spans="1:3" s="4" customFormat="1" ht="20.149999999999999" customHeight="1">
      <c r="A32" s="17">
        <v>1</v>
      </c>
      <c r="B32" s="18" t="s">
        <v>35</v>
      </c>
      <c r="C32" s="25"/>
    </row>
    <row r="33" spans="1:3" s="4" customFormat="1" ht="30.8" customHeight="1">
      <c r="A33" s="17">
        <v>2</v>
      </c>
      <c r="B33" s="18" t="s">
        <v>36</v>
      </c>
      <c r="C33" s="25"/>
    </row>
    <row r="34" spans="1:3" s="4" customFormat="1" ht="20.149999999999999" customHeight="1">
      <c r="A34" s="7" t="s">
        <v>37</v>
      </c>
      <c r="B34" s="16" t="s">
        <v>38</v>
      </c>
      <c r="C34" s="25"/>
    </row>
    <row r="35" spans="1:3" s="4" customFormat="1" ht="20.149999999999999" customHeight="1">
      <c r="A35" s="13">
        <v>1</v>
      </c>
      <c r="B35" s="19" t="s">
        <v>39</v>
      </c>
      <c r="C35" s="25"/>
    </row>
    <row r="36" spans="1:3" s="4" customFormat="1" ht="20.149999999999999" customHeight="1">
      <c r="A36" s="20">
        <v>2</v>
      </c>
      <c r="B36" s="21" t="s">
        <v>40</v>
      </c>
      <c r="C36" s="26"/>
    </row>
    <row r="37" spans="1:3" ht="17.7">
      <c r="A37" s="4"/>
      <c r="B37" s="37"/>
      <c r="C37" s="38"/>
    </row>
    <row r="38" spans="1:3" ht="11.3" customHeight="1">
      <c r="A38" s="4"/>
      <c r="B38" s="4"/>
      <c r="C38" s="23"/>
    </row>
    <row r="39" spans="1:3" ht="17.7">
      <c r="A39" s="4"/>
      <c r="B39" s="4"/>
      <c r="C39" s="23"/>
    </row>
    <row r="40" spans="1:3" ht="17.7">
      <c r="A40" s="4"/>
      <c r="B40" s="4"/>
      <c r="C40" s="23"/>
    </row>
    <row r="41" spans="1:3" ht="17.7">
      <c r="A41" s="4"/>
      <c r="B41" s="4"/>
      <c r="C41" s="23"/>
    </row>
    <row r="42" spans="1:3" ht="17.7">
      <c r="A42" s="4"/>
      <c r="B42" s="4"/>
      <c r="C42" s="23"/>
    </row>
    <row r="43" spans="1:3" ht="17.7">
      <c r="A43" s="4"/>
      <c r="B43" s="4"/>
      <c r="C43" s="23"/>
    </row>
    <row r="44" spans="1:3" ht="17.7">
      <c r="A44" s="4"/>
      <c r="B44" s="4"/>
      <c r="C44" s="23"/>
    </row>
    <row r="45" spans="1:3" ht="17.7">
      <c r="A45" s="4"/>
      <c r="B45" s="4"/>
      <c r="C45" s="23"/>
    </row>
    <row r="46" spans="1:3" ht="17.7">
      <c r="A46" s="4"/>
      <c r="B46" s="4"/>
      <c r="C46" s="23"/>
    </row>
    <row r="47" spans="1:3" ht="22.6" customHeight="1">
      <c r="A47" s="4"/>
      <c r="B47" s="4"/>
      <c r="C47" s="23"/>
    </row>
    <row r="48" spans="1:3" ht="17.7">
      <c r="A48" s="4"/>
      <c r="B48" s="4"/>
      <c r="C48" s="23"/>
    </row>
    <row r="49" spans="1:3" ht="17.7">
      <c r="A49" s="4"/>
      <c r="B49" s="4"/>
      <c r="C49" s="23"/>
    </row>
    <row r="50" spans="1:3" ht="17.7">
      <c r="A50" s="4"/>
      <c r="B50" s="4"/>
      <c r="C50" s="23"/>
    </row>
    <row r="51" spans="1:3" ht="17.7">
      <c r="A51" s="4"/>
      <c r="B51" s="4"/>
      <c r="C51" s="23"/>
    </row>
  </sheetData>
  <mergeCells count="6">
    <mergeCell ref="B37:C37"/>
    <mergeCell ref="A5:A7"/>
    <mergeCell ref="B5:B7"/>
    <mergeCell ref="A2:C2"/>
    <mergeCell ref="C5:C7"/>
    <mergeCell ref="A3:C3"/>
  </mergeCells>
  <printOptions horizontalCentered="1"/>
  <pageMargins left="0.25" right="0.35" top="0.75" bottom="0.5" header="0.3" footer="0.3"/>
  <pageSetup paperSize="9" orientation="portrait" r:id="rId1"/>
  <headerFooter differentFirst="1">
    <oddHeader>&amp;C2</oddHeader>
  </headerFooter>
  <rowBreaks count="1" manualBreakCount="1">
    <brk id="3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44E9480-35C4-4DA2-9200-BD0A52026B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F27A742-7851-468C-854E-9FA595A7318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5B019B-85D7-47D5-979B-FAC6D85D3B30}">
  <ds:schemaRefs>
    <ds:schemaRef ds:uri="http://schemas.microsoft.com/office/2006/metadata/properties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DT-2023-B46-TT343-75</vt:lpstr>
      <vt:lpstr>'DT-2023-B46-TT343-75'!Print_Titles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Quang Lương Xuân</dc:creator>
  <cp:lastModifiedBy>Nguyen Thi Hong Nhung</cp:lastModifiedBy>
  <cp:lastPrinted>2022-12-23T02:09:43Z</cp:lastPrinted>
  <dcterms:created xsi:type="dcterms:W3CDTF">2018-08-22T07:49:45Z</dcterms:created>
  <dcterms:modified xsi:type="dcterms:W3CDTF">2022-12-23T02:09:51Z</dcterms:modified>
</cp:coreProperties>
</file>