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2\CÔNG KHAI\DỰ TOÁN 2022\TRÌNH HĐND\"/>
    </mc:Choice>
  </mc:AlternateContent>
  <bookViews>
    <workbookView xWindow="-120" yWindow="-120" windowWidth="19440" windowHeight="11640"/>
  </bookViews>
  <sheets>
    <sheet name="Sheet1"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C28" i="1" s="1"/>
  <c r="E27" i="1"/>
  <c r="D27" i="1"/>
  <c r="E26" i="1"/>
  <c r="D26" i="1"/>
  <c r="D25" i="1"/>
  <c r="C25" i="1" s="1"/>
  <c r="E24" i="1"/>
  <c r="D24" i="1"/>
  <c r="D23" i="1"/>
  <c r="C23" i="1" s="1"/>
  <c r="E22" i="1"/>
  <c r="D22" i="1"/>
  <c r="E20" i="1"/>
  <c r="D20" i="1"/>
  <c r="C27" i="1"/>
  <c r="C29" i="1"/>
  <c r="C30" i="1"/>
  <c r="C31" i="1"/>
  <c r="E10" i="1"/>
  <c r="E9" i="1" s="1"/>
  <c r="E8" i="1" s="1"/>
  <c r="D10" i="1"/>
  <c r="D9" i="1" l="1"/>
  <c r="D8" i="1" s="1"/>
  <c r="C26" i="1"/>
  <c r="C24" i="1"/>
  <c r="C22" i="1"/>
  <c r="C20" i="1"/>
  <c r="C10" i="1"/>
  <c r="A23" i="1"/>
  <c r="C9" i="1" l="1"/>
  <c r="C8" i="1" s="1"/>
</calcChain>
</file>

<file path=xl/sharedStrings.xml><?xml version="1.0" encoding="utf-8"?>
<sst xmlns="http://schemas.openxmlformats.org/spreadsheetml/2006/main" count="50" uniqueCount="43">
  <si>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</si>
  <si>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</si>
  <si>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</si>
  <si>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</si>
  <si>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</si>
  <si>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</si>
  <si>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</si>
  <si>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</si>
  <si>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</si>
  <si>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</si>
  <si>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</si>
  <si>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</si>
  <si>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</si>
  <si>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</si>
  <si>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</si>
  <si>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</si>
  <si>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</si>
  <si>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</si>
  <si>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</si>
  <si>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</si>
  <si>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</si>
  <si>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</si>
  <si>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</si>
  <si>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</si>
  <si>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</si>
  <si>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</si>
  <si>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</si>
  <si>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</si>
  <si>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</si>
  <si>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</si>
  <si>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</si>
  <si>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</si>
  <si>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</si>
  <si>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</si>
  <si>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</si>
  <si>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</si>
  <si>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</si>
  <si>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</si>
  <si>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</si>
  <si>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UBND TỈNH ĐỒNG NAI</t>
  </si>
  <si>
    <t>DỰ TOÁN CHI NGÂN SÁCH ĐỊA PHƯƠNG, CHI NGÂN SÁCH CẤP TỈNH 
VÀ CHI NGÂN SÁCH HUYỆN THEO CƠ CẤU CHI NĂM  2022</t>
  </si>
  <si>
    <t>(Đính kèm công văn số           /STC-QLNS ngày       /12/2021 của Sở Tài chính Đồng Nai)</t>
  </si>
  <si>
    <t>STT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</si>
</sst>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2" x14ac:knownFonts="1">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1"/>
      <name val="Times New Roman"/>
      <family val="1"/>
    </font>
    <font>
      <i/>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6"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7" fillId="0" borderId="0"/>
    <xf numFmtId="0" fontId="1" fillId="0" borderId="0"/>
    <xf numFmtId="43" fontId="19" fillId="0" borderId="0" applyFont="0" applyFill="0" applyBorder="0" applyAlignment="0" applyProtection="0"/>
  </cellStyleXfs>
  <cellXfs count="46">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xf numFmtId="0" fontId="8" fillId="0" borderId="0" xfId="0" applyFont="1" applyFill="1" applyAlignment="1">
      <alignment horizontal="left"/>
    </xf>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5" fillId="0" borderId="0" xfId="0" applyFont="1" applyFill="1" applyAlignment="1">
      <alignment horizontal="left"/>
    </xf>
    <xf numFmtId="0" fontId="4" fillId="0" borderId="2" xfId="0" applyFont="1" applyFill="1" applyBorder="1"/>
    <xf numFmtId="0" fontId="5" fillId="0" borderId="2" xfId="0" applyFont="1" applyFill="1" applyBorder="1"/>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8" fillId="0" borderId="0" xfId="0" applyFont="1" applyFill="1" applyAlignment="1">
      <alignment horizontal="centerContinuous" wrapText="1"/>
    </xf>
    <xf numFmtId="0" fontId="5" fillId="0" borderId="1" xfId="0" applyFont="1" applyFill="1" applyBorder="1"/>
    <xf numFmtId="0" fontId="4" fillId="0" borderId="2" xfId="0" applyFont="1" applyFill="1" applyBorder="1" applyAlignment="1">
      <alignment horizontal="justify" vertical="center" wrapText="1"/>
    </xf>
    <xf numFmtId="165" fontId="4" fillId="0" borderId="0" xfId="11" applyNumberFormat="1" applyFont="1" applyFill="1" applyAlignment="1">
      <alignment horizontal="centerContinuous"/>
    </xf>
    <xf numFmtId="165" fontId="4" fillId="0" borderId="0" xfId="11" applyNumberFormat="1" applyFont="1" applyFill="1"/>
    <xf numFmtId="165" fontId="5" fillId="0" borderId="0" xfId="11" applyNumberFormat="1" applyFont="1" applyFill="1" applyAlignment="1">
      <alignment horizontal="right"/>
    </xf>
    <xf numFmtId="165" fontId="12" fillId="0" borderId="0" xfId="11" applyNumberFormat="1" applyFont="1" applyFill="1" applyAlignment="1">
      <alignment horizontal="centerContinuous"/>
    </xf>
    <xf numFmtId="165" fontId="10" fillId="0" borderId="0" xfId="11" applyNumberFormat="1" applyFont="1" applyFill="1"/>
    <xf numFmtId="165" fontId="15" fillId="0" borderId="0" xfId="11" applyNumberFormat="1" applyFont="1" applyFill="1" applyAlignment="1">
      <alignment horizontal="right"/>
    </xf>
    <xf numFmtId="165" fontId="11" fillId="0" borderId="3" xfId="11" applyNumberFormat="1" applyFont="1" applyFill="1" applyBorder="1" applyAlignment="1">
      <alignment horizontal="center" vertical="center" wrapText="1"/>
    </xf>
    <xf numFmtId="165" fontId="11" fillId="0" borderId="2" xfId="11" applyNumberFormat="1" applyFont="1" applyFill="1" applyBorder="1"/>
    <xf numFmtId="165" fontId="21" fillId="0" borderId="2" xfId="11" applyNumberFormat="1" applyFont="1" applyFill="1" applyBorder="1"/>
    <xf numFmtId="165" fontId="20" fillId="0" borderId="2" xfId="11" applyNumberFormat="1" applyFont="1" applyFill="1" applyBorder="1"/>
    <xf numFmtId="165" fontId="11" fillId="0" borderId="1" xfId="11" applyNumberFormat="1" applyFont="1" applyFill="1" applyBorder="1"/>
    <xf numFmtId="0" fontId="5" fillId="0" borderId="2" xfId="0" applyFont="1" applyFill="1" applyBorder="1" applyAlignment="1">
      <alignment wrapText="1"/>
    </xf>
    <xf numFmtId="0" fontId="6"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65" fontId="5" fillId="0" borderId="4" xfId="11" applyNumberFormat="1" applyFont="1" applyFill="1" applyBorder="1" applyAlignment="1">
      <alignment horizontal="center" vertical="center" wrapText="1"/>
    </xf>
    <xf numFmtId="165" fontId="5" fillId="0" borderId="3" xfId="11" applyNumberFormat="1" applyFont="1" applyFill="1" applyBorder="1" applyAlignment="1">
      <alignment horizontal="center" vertical="center" wrapText="1"/>
    </xf>
    <xf numFmtId="165" fontId="11" fillId="0" borderId="5" xfId="11" applyNumberFormat="1" applyFont="1" applyFill="1" applyBorder="1" applyAlignment="1">
      <alignment horizontal="center" vertical="center" wrapText="1"/>
    </xf>
    <xf numFmtId="165" fontId="11" fillId="0" borderId="6" xfId="11" applyNumberFormat="1" applyFont="1" applyFill="1" applyBorder="1" applyAlignment="1">
      <alignment horizontal="center" vertical="center" wrapText="1"/>
    </xf>
    <xf numFmtId="0" fontId="5" fillId="0" borderId="0" xfId="0" applyFont="1" applyFill="1" applyAlignment="1">
      <alignment horizontal="centerContinuous" vertical="center" wrapText="1"/>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row r="10">
          <cell r="D10">
            <v>5147808</v>
          </cell>
          <cell r="E10">
            <v>3395500</v>
          </cell>
        </row>
        <row r="19">
          <cell r="D19">
            <v>4844621</v>
          </cell>
          <cell r="E19">
            <v>8656394</v>
          </cell>
        </row>
        <row r="21">
          <cell r="D21">
            <v>1296539</v>
          </cell>
          <cell r="E21">
            <v>4171053</v>
          </cell>
        </row>
        <row r="23">
          <cell r="D23">
            <v>117138</v>
          </cell>
        </row>
        <row r="32">
          <cell r="D32">
            <v>0</v>
          </cell>
          <cell r="E32">
            <v>0</v>
          </cell>
        </row>
        <row r="33">
          <cell r="D33">
            <v>224100</v>
          </cell>
          <cell r="E33">
            <v>247100</v>
          </cell>
        </row>
        <row r="34">
          <cell r="D34">
            <v>2910</v>
          </cell>
        </row>
        <row r="35">
          <cell r="D35">
            <v>0</v>
          </cell>
          <cell r="E35">
            <v>0</v>
          </cell>
        </row>
        <row r="39">
          <cell r="D39">
            <v>1037912</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Normal="100" workbookViewId="0">
      <selection activeCell="I25" sqref="I25"/>
    </sheetView>
  </sheetViews>
  <sheetFormatPr defaultColWidth="12.85546875" defaultRowHeight="15.75" x14ac:dyDescent="0.25"/>
  <cols>
    <col min="1" max="1" width="5" style="3" customWidth="1"/>
    <col min="2" max="2" width="44.7109375" style="3" customWidth="1"/>
    <col min="3" max="3" width="15.28515625" style="25" customWidth="1"/>
    <col min="4" max="4" width="14.5703125" style="25" customWidth="1"/>
    <col min="5" max="5" width="14.42578125" style="25" customWidth="1"/>
    <col min="6" max="16384" width="12.85546875" style="3"/>
  </cols>
  <sheetData>
    <row r="1" spans="1:7" ht="21" customHeight="1" x14ac:dyDescent="0.25">
      <c r="A1" s="13" t="s">
        <v>39</v>
      </c>
      <c r="B1" s="2"/>
      <c r="C1" s="24"/>
      <c r="E1" s="26" t="s">
        <v>20</v>
      </c>
      <c r="F1" s="1"/>
    </row>
    <row r="2" spans="1:7" ht="12.75" customHeight="1" x14ac:dyDescent="0.3">
      <c r="A2" s="4"/>
      <c r="B2" s="4"/>
      <c r="C2" s="24"/>
      <c r="D2" s="24"/>
      <c r="E2" s="24"/>
    </row>
    <row r="3" spans="1:7" ht="43.9" customHeight="1" x14ac:dyDescent="0.3">
      <c r="A3" s="45" t="s">
        <v>40</v>
      </c>
      <c r="B3" s="21"/>
      <c r="C3" s="27"/>
      <c r="D3" s="27"/>
      <c r="E3" s="27"/>
    </row>
    <row r="4" spans="1:7" ht="21" customHeight="1" x14ac:dyDescent="0.25">
      <c r="A4" s="36" t="s">
        <v>41</v>
      </c>
      <c r="B4" s="36"/>
      <c r="C4" s="36"/>
      <c r="D4" s="36"/>
      <c r="E4" s="36"/>
      <c r="F4" s="5"/>
      <c r="G4" s="5"/>
    </row>
    <row r="5" spans="1:7" ht="19.5" customHeight="1" x14ac:dyDescent="0.3">
      <c r="A5" s="6"/>
      <c r="B5" s="6"/>
      <c r="C5" s="28"/>
      <c r="E5" s="29" t="s">
        <v>0</v>
      </c>
    </row>
    <row r="6" spans="1:7" s="16" customFormat="1" ht="25.5" customHeight="1" x14ac:dyDescent="0.25">
      <c r="A6" s="37" t="s">
        <v>42</v>
      </c>
      <c r="B6" s="39" t="s">
        <v>1</v>
      </c>
      <c r="C6" s="41" t="s">
        <v>19</v>
      </c>
      <c r="D6" s="43" t="s">
        <v>21</v>
      </c>
      <c r="E6" s="44"/>
    </row>
    <row r="7" spans="1:7" s="16" customFormat="1" ht="47.25" customHeight="1" x14ac:dyDescent="0.25">
      <c r="A7" s="38"/>
      <c r="B7" s="40"/>
      <c r="C7" s="42"/>
      <c r="D7" s="30" t="s">
        <v>17</v>
      </c>
      <c r="E7" s="30" t="s">
        <v>22</v>
      </c>
    </row>
    <row r="8" spans="1:7" s="7" customFormat="1" ht="21.75" customHeight="1" x14ac:dyDescent="0.3">
      <c r="A8" s="8"/>
      <c r="B8" s="22" t="s">
        <v>23</v>
      </c>
      <c r="C8" s="34">
        <f>+C9+C28+C31</f>
        <v>23556345</v>
      </c>
      <c r="D8" s="34">
        <f t="shared" ref="D8:E8" si="0">+D9+D28+D31</f>
        <v>11257351</v>
      </c>
      <c r="E8" s="34">
        <f t="shared" si="0"/>
        <v>12298994</v>
      </c>
    </row>
    <row r="9" spans="1:7" s="7" customFormat="1" ht="20.25" customHeight="1" x14ac:dyDescent="0.3">
      <c r="A9" s="9" t="s">
        <v>2</v>
      </c>
      <c r="B9" s="15" t="s">
        <v>24</v>
      </c>
      <c r="C9" s="31">
        <f>+C10+C20+C24+C25+C26</f>
        <v>22518433</v>
      </c>
      <c r="D9" s="31">
        <f t="shared" ref="D9:E9" si="1">+D10+D20+D24+D25+D26</f>
        <v>10219439</v>
      </c>
      <c r="E9" s="31">
        <f t="shared" si="1"/>
        <v>12298994</v>
      </c>
    </row>
    <row r="10" spans="1:7" s="12" customFormat="1" ht="20.25" customHeight="1" x14ac:dyDescent="0.3">
      <c r="A10" s="9" t="s">
        <v>4</v>
      </c>
      <c r="B10" s="15" t="s">
        <v>25</v>
      </c>
      <c r="C10" s="31">
        <f>+D10+E10</f>
        <v>8543308</v>
      </c>
      <c r="D10" s="31">
        <f>+'[1]33'!$D$10</f>
        <v>5147808</v>
      </c>
      <c r="E10" s="31">
        <f>+'[1]33'!$E$10</f>
        <v>3395500</v>
      </c>
    </row>
    <row r="11" spans="1:7" s="12" customFormat="1" ht="18.75" hidden="1" x14ac:dyDescent="0.3">
      <c r="A11" s="10">
        <v>1</v>
      </c>
      <c r="B11" s="14" t="s">
        <v>26</v>
      </c>
      <c r="C11" s="32"/>
      <c r="D11" s="32"/>
      <c r="E11" s="33"/>
    </row>
    <row r="12" spans="1:7" s="12" customFormat="1" ht="18.75" hidden="1" x14ac:dyDescent="0.3">
      <c r="A12" s="17"/>
      <c r="B12" s="14" t="s">
        <v>27</v>
      </c>
      <c r="C12" s="32"/>
      <c r="D12" s="32"/>
      <c r="E12" s="33"/>
    </row>
    <row r="13" spans="1:7" s="12" customFormat="1" ht="18.75" hidden="1" x14ac:dyDescent="0.3">
      <c r="A13" s="18" t="s">
        <v>18</v>
      </c>
      <c r="B13" s="19" t="s">
        <v>34</v>
      </c>
      <c r="C13" s="32"/>
      <c r="D13" s="32"/>
      <c r="E13" s="33"/>
    </row>
    <row r="14" spans="1:7" s="12" customFormat="1" ht="18.75" hidden="1" x14ac:dyDescent="0.3">
      <c r="A14" s="18" t="s">
        <v>18</v>
      </c>
      <c r="B14" s="19" t="s">
        <v>35</v>
      </c>
      <c r="C14" s="32"/>
      <c r="D14" s="32"/>
      <c r="E14" s="33"/>
    </row>
    <row r="15" spans="1:7" s="12" customFormat="1" ht="18.75" hidden="1" x14ac:dyDescent="0.3">
      <c r="A15" s="17"/>
      <c r="B15" s="14" t="s">
        <v>28</v>
      </c>
      <c r="C15" s="32"/>
      <c r="D15" s="32"/>
      <c r="E15" s="33"/>
    </row>
    <row r="16" spans="1:7" s="12" customFormat="1" ht="18.75" hidden="1" x14ac:dyDescent="0.3">
      <c r="A16" s="18" t="s">
        <v>18</v>
      </c>
      <c r="B16" s="19" t="s">
        <v>29</v>
      </c>
      <c r="C16" s="32"/>
      <c r="D16" s="32"/>
      <c r="E16" s="33"/>
    </row>
    <row r="17" spans="1:5" s="12" customFormat="1" ht="18.75" hidden="1" x14ac:dyDescent="0.3">
      <c r="A17" s="18" t="s">
        <v>18</v>
      </c>
      <c r="B17" s="19" t="s">
        <v>30</v>
      </c>
      <c r="C17" s="32"/>
      <c r="D17" s="32"/>
      <c r="E17" s="33"/>
    </row>
    <row r="18" spans="1:5" s="12" customFormat="1" ht="63" hidden="1" x14ac:dyDescent="0.3">
      <c r="A18" s="20">
        <v>2</v>
      </c>
      <c r="B18" s="23" t="s">
        <v>31</v>
      </c>
      <c r="C18" s="32"/>
      <c r="D18" s="32"/>
      <c r="E18" s="33"/>
    </row>
    <row r="19" spans="1:5" s="12" customFormat="1" ht="4.5" hidden="1" x14ac:dyDescent="0.3">
      <c r="A19" s="10">
        <v>3</v>
      </c>
      <c r="B19" s="14" t="s">
        <v>32</v>
      </c>
      <c r="C19" s="32"/>
      <c r="D19" s="32"/>
      <c r="E19" s="33"/>
    </row>
    <row r="20" spans="1:5" s="7" customFormat="1" ht="19.5" customHeight="1" x14ac:dyDescent="0.3">
      <c r="A20" s="9" t="s">
        <v>5</v>
      </c>
      <c r="B20" s="15" t="s">
        <v>9</v>
      </c>
      <c r="C20" s="31">
        <f>+D20+E20</f>
        <v>13501015</v>
      </c>
      <c r="D20" s="31">
        <f>+'[1]33'!$D$19</f>
        <v>4844621</v>
      </c>
      <c r="E20" s="31">
        <f>+'[1]33'!$E$19</f>
        <v>8656394</v>
      </c>
    </row>
    <row r="21" spans="1:5" s="7" customFormat="1" ht="20.25" customHeight="1" x14ac:dyDescent="0.3">
      <c r="A21" s="9"/>
      <c r="B21" s="19" t="s">
        <v>33</v>
      </c>
      <c r="C21" s="32"/>
      <c r="D21" s="32"/>
      <c r="E21" s="33"/>
    </row>
    <row r="22" spans="1:5" s="7" customFormat="1" ht="20.25" customHeight="1" x14ac:dyDescent="0.3">
      <c r="A22" s="9">
        <v>1</v>
      </c>
      <c r="B22" s="19" t="s">
        <v>34</v>
      </c>
      <c r="C22" s="32">
        <f>+D22+E22</f>
        <v>5467592</v>
      </c>
      <c r="D22" s="32">
        <f>+'[1]33'!$D$21</f>
        <v>1296539</v>
      </c>
      <c r="E22" s="33">
        <f>+'[1]33'!$E$21</f>
        <v>4171053</v>
      </c>
    </row>
    <row r="23" spans="1:5" s="7" customFormat="1" ht="20.25" customHeight="1" x14ac:dyDescent="0.3">
      <c r="A23" s="9">
        <f>A22+1</f>
        <v>2</v>
      </c>
      <c r="B23" s="19" t="s">
        <v>35</v>
      </c>
      <c r="C23" s="32">
        <f>+D23+E23</f>
        <v>117138</v>
      </c>
      <c r="D23" s="32">
        <f>+'[1]33'!$D$23</f>
        <v>117138</v>
      </c>
      <c r="E23" s="33"/>
    </row>
    <row r="24" spans="1:5" s="7" customFormat="1" ht="36" customHeight="1" x14ac:dyDescent="0.3">
      <c r="A24" s="11" t="s">
        <v>6</v>
      </c>
      <c r="B24" s="35" t="s">
        <v>10</v>
      </c>
      <c r="C24" s="31">
        <f>+D24+E24</f>
        <v>0</v>
      </c>
      <c r="D24" s="31">
        <f>+'[1]33'!$D$35</f>
        <v>0</v>
      </c>
      <c r="E24" s="31">
        <f>+'[1]33'!$E$35</f>
        <v>0</v>
      </c>
    </row>
    <row r="25" spans="1:5" s="12" customFormat="1" ht="20.25" customHeight="1" x14ac:dyDescent="0.3">
      <c r="A25" s="9" t="s">
        <v>7</v>
      </c>
      <c r="B25" s="15" t="s">
        <v>11</v>
      </c>
      <c r="C25" s="31">
        <f t="shared" ref="C25:C31" si="2">+D25+E25</f>
        <v>2910</v>
      </c>
      <c r="D25" s="31">
        <f>+'[1]33'!$D$34</f>
        <v>2910</v>
      </c>
      <c r="E25" s="31"/>
    </row>
    <row r="26" spans="1:5" s="12" customFormat="1" ht="20.25" customHeight="1" x14ac:dyDescent="0.3">
      <c r="A26" s="9" t="s">
        <v>8</v>
      </c>
      <c r="B26" s="15" t="s">
        <v>12</v>
      </c>
      <c r="C26" s="31">
        <f t="shared" si="2"/>
        <v>471200</v>
      </c>
      <c r="D26" s="31">
        <f>+'[1]33'!$D$33</f>
        <v>224100</v>
      </c>
      <c r="E26" s="31">
        <f>+'[1]33'!$E$33</f>
        <v>247100</v>
      </c>
    </row>
    <row r="27" spans="1:5" s="12" customFormat="1" ht="20.25" customHeight="1" x14ac:dyDescent="0.3">
      <c r="A27" s="9" t="s">
        <v>36</v>
      </c>
      <c r="B27" s="15" t="s">
        <v>13</v>
      </c>
      <c r="C27" s="31">
        <f t="shared" si="2"/>
        <v>0</v>
      </c>
      <c r="D27" s="31">
        <f>+'[1]33'!$D$32</f>
        <v>0</v>
      </c>
      <c r="E27" s="31">
        <f>+'[1]33'!$E$32</f>
        <v>0</v>
      </c>
    </row>
    <row r="28" spans="1:5" s="12" customFormat="1" ht="20.25" customHeight="1" x14ac:dyDescent="0.3">
      <c r="A28" s="9" t="s">
        <v>3</v>
      </c>
      <c r="B28" s="15" t="s">
        <v>37</v>
      </c>
      <c r="C28" s="31">
        <f t="shared" si="2"/>
        <v>1037912</v>
      </c>
      <c r="D28" s="31">
        <f>+'[1]33'!$D$39</f>
        <v>1037912</v>
      </c>
      <c r="E28" s="31"/>
    </row>
    <row r="29" spans="1:5" s="12" customFormat="1" ht="20.25" customHeight="1" x14ac:dyDescent="0.3">
      <c r="A29" s="9" t="s">
        <v>4</v>
      </c>
      <c r="B29" s="15" t="s">
        <v>14</v>
      </c>
      <c r="C29" s="31">
        <f t="shared" si="2"/>
        <v>0</v>
      </c>
      <c r="D29" s="31"/>
      <c r="E29" s="31"/>
    </row>
    <row r="30" spans="1:5" s="12" customFormat="1" ht="20.25" customHeight="1" x14ac:dyDescent="0.3">
      <c r="A30" s="9" t="s">
        <v>5</v>
      </c>
      <c r="B30" s="15" t="s">
        <v>15</v>
      </c>
      <c r="C30" s="31">
        <f t="shared" si="2"/>
        <v>0</v>
      </c>
      <c r="D30" s="31"/>
      <c r="E30" s="31"/>
    </row>
    <row r="31" spans="1:5" s="12" customFormat="1" ht="20.25" customHeight="1" x14ac:dyDescent="0.3">
      <c r="A31" s="9" t="s">
        <v>16</v>
      </c>
      <c r="B31" s="15" t="s">
        <v>38</v>
      </c>
      <c r="C31" s="31">
        <f t="shared" si="2"/>
        <v>0</v>
      </c>
      <c r="D31" s="31"/>
      <c r="E31" s="31"/>
    </row>
    <row r="32" spans="1:5" ht="18.75" x14ac:dyDescent="0.3">
      <c r="A32" s="7"/>
      <c r="B32" s="7"/>
      <c r="C32" s="28"/>
      <c r="D32" s="28"/>
    </row>
  </sheetData>
  <mergeCells count="5">
    <mergeCell ref="A4:E4"/>
    <mergeCell ref="A6:A7"/>
    <mergeCell ref="B6:B7"/>
    <mergeCell ref="C6:C7"/>
    <mergeCell ref="D6:E6"/>
  </mergeCells>
  <printOptions horizontalCentered="1"/>
  <pageMargins left="0.45" right="0.2"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BEBF5F-A0A9-4CDD-AB2B-036AF25401B2}">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247061D-0389-4244-98DC-C92A6D26A1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2021-12-09T03:50:12Z</cp:lastPrinted>
  <dcterms:created xsi:type="dcterms:W3CDTF">2018-08-22T07:49:45Z</dcterms:created>
  <dcterms:modified xsi:type="dcterms:W3CDTF">2021-12-09T03:50:29Z</dcterms:modified>
</cp:coreProperties>
</file>