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2\CÔNG KHAI\DỰ TOÁN 2022\TRÌNH HĐND\"/>
    </mc:Choice>
  </mc:AlternateContent>
  <bookViews>
    <workbookView xWindow="-120" yWindow="-120" windowWidth="19440" windowHeight="11640"/>
  </bookViews>
  <sheets>
    <sheet name="Sheet1" sheetId="1" r:id="rId1"/>
  </sheets>
  <externalReferences>
    <externalReference r:id="rId2"/>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C10" i="1"/>
  <c r="C42" i="1"/>
  <c r="C41" i="1"/>
  <c r="C40" i="1"/>
  <c r="C39" i="1"/>
  <c r="C38" i="1"/>
  <c r="C37" i="1"/>
  <c r="C36" i="1"/>
  <c r="C35" i="1"/>
  <c r="C34" i="1"/>
  <c r="C33" i="1"/>
  <c r="C32" i="1"/>
  <c r="C31" i="1"/>
  <c r="C30" i="1"/>
  <c r="C29" i="1"/>
  <c r="C27" i="1"/>
  <c r="C26" i="1"/>
  <c r="C13" i="1"/>
  <c r="C12" i="1"/>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<sst xmlns="http://schemas.openxmlformats.org/spreadsheetml/2006/main" count="63" uniqueCount="51">
  <si>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</si>
  <si>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</si>
  <si>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</si>
  <si>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</si>
  <si>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</si>
  <si>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</si>
  <si>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</si>
  <si>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</si>
  <si>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</si>
  <si>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</si>
  <si>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</si>
  <si>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</si>
  <si>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</si>
  <si>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</si>
  <si>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</si>
  <si>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</si>
  <si>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</si>
  <si>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</si>
  <si>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</si>
  <si>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</si>
  <si>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</si>
  <si>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</si>
  <si>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</si>
  <si>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</si>
  <si>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</si>
  <si>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</si>
  <si>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</si>
  <si>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</si>
  <si>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</si>
  <si>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</si>
  <si>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</si>
  <si>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</si>
  <si>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</si>
  <si>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</si>
  <si>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</si>
  <si>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</si>
  <si>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</si>
  <si>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</si>
  <si>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</si>
  <si>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</si>
  <si>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</si>
  <si>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</si>
  <si>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</si>
  <si>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</si>
  <si>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</si>
  <si>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</si>
  <si>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</si>
  <si>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</si>
  <si>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ĐỒNG NAI</t>
  </si>
  <si>
    <t>DỰ TOÁN CHI NGÂN SÁCH CẤP TỈNH THEO LĨNH VỰC NĂM 2022</t>
  </si>
  <si>
    <t>(Đính kèm công văn số           /STC-QLNS ngày       /12/2021 của Sở Tài chính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</si>
</sst>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7">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36">
    <xf numFmtId="0" fontId="0" fillId="0" borderId="0" xfId="0"/>
    <xf numFmtId="0" fontId="11" fillId="0" borderId="0" xfId="9" applyFont="1"/>
    <xf numFmtId="165" fontId="11" fillId="0" borderId="0" xfId="1" applyNumberFormat="1" applyFont="1"/>
    <xf numFmtId="0" fontId="10" fillId="0" borderId="0" xfId="9" applyFont="1"/>
    <xf numFmtId="164" fontId="7" fillId="0" borderId="1" xfId="11" applyNumberFormat="1" applyFont="1" applyFill="1" applyBorder="1" applyAlignment="1">
      <alignment vertical="center" wrapText="1"/>
    </xf>
    <xf numFmtId="0" fontId="7" fillId="0" borderId="0" xfId="9" applyFont="1" applyAlignment="1">
      <alignment horizontal="center"/>
    </xf>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0" fontId="11" fillId="0" borderId="0" xfId="9" applyFont="1" applyFill="1"/>
    <xf numFmtId="165" fontId="3" fillId="0" borderId="0" xfId="1" applyNumberFormat="1" applyFont="1" applyFill="1" applyAlignment="1">
      <alignment horizontal="right"/>
    </xf>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5" fontId="11" fillId="0" borderId="0" xfId="1" applyNumberFormat="1" applyFont="1" applyFill="1"/>
    <xf numFmtId="0" fontId="4" fillId="0" borderId="0" xfId="0" applyFont="1" applyFill="1" applyAlignment="1">
      <alignment horizontal="left"/>
    </xf>
    <xf numFmtId="0" fontId="8" fillId="0" borderId="0" xfId="9" applyFont="1" applyFill="1" applyAlignment="1">
      <alignment horizontal="center"/>
    </xf>
    <xf numFmtId="0" fontId="15" fillId="0" borderId="0" xfId="0" applyFont="1" applyFill="1" applyBorder="1" applyAlignment="1">
      <alignment horizontal="righ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165" fontId="3" fillId="0" borderId="3" xfId="1" applyNumberFormat="1" applyFont="1" applyFill="1" applyBorder="1" applyAlignment="1"/>
    <xf numFmtId="165" fontId="3" fillId="0" borderId="1" xfId="1" applyNumberFormat="1" applyFont="1" applyFill="1" applyBorder="1" applyAlignment="1"/>
    <xf numFmtId="165" fontId="7" fillId="0" borderId="1" xfId="1" applyNumberFormat="1" applyFont="1" applyFill="1" applyBorder="1" applyAlignment="1"/>
    <xf numFmtId="0" fontId="3" fillId="0" borderId="0" xfId="9" applyFont="1" applyFill="1" applyAlignment="1">
      <alignment horizontal="center"/>
    </xf>
    <xf numFmtId="0" fontId="8" fillId="0" borderId="0" xfId="9" applyFont="1" applyFill="1" applyAlignment="1">
      <alignment horizontal="center"/>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row r="9">
          <cell r="D9">
            <v>10219439</v>
          </cell>
        </row>
        <row r="10">
          <cell r="D10">
            <v>5147808</v>
          </cell>
        </row>
        <row r="11">
          <cell r="D11">
            <v>2113308</v>
          </cell>
        </row>
        <row r="13">
          <cell r="D13">
            <v>2378000</v>
          </cell>
        </row>
        <row r="15">
          <cell r="D15">
            <v>546500</v>
          </cell>
        </row>
        <row r="18">
          <cell r="D18">
            <v>110000</v>
          </cell>
        </row>
        <row r="19">
          <cell r="D19">
            <v>4844621</v>
          </cell>
        </row>
        <row r="21">
          <cell r="D21">
            <v>1296539</v>
          </cell>
        </row>
        <row r="22">
          <cell r="D22">
            <v>950141</v>
          </cell>
        </row>
        <row r="23">
          <cell r="D23">
            <v>117138</v>
          </cell>
        </row>
        <row r="24">
          <cell r="D24">
            <v>98968</v>
          </cell>
        </row>
        <row r="25">
          <cell r="D25">
            <v>165198</v>
          </cell>
        </row>
        <row r="26">
          <cell r="D26">
            <v>9746</v>
          </cell>
        </row>
        <row r="27">
          <cell r="D27">
            <v>324259</v>
          </cell>
        </row>
        <row r="28">
          <cell r="D28">
            <v>772499</v>
          </cell>
        </row>
        <row r="29">
          <cell r="D29">
            <v>104423</v>
          </cell>
        </row>
        <row r="30">
          <cell r="D30">
            <v>769709</v>
          </cell>
        </row>
        <row r="32">
          <cell r="D32">
            <v>0</v>
          </cell>
        </row>
        <row r="33">
          <cell r="D33">
            <v>224100</v>
          </cell>
        </row>
        <row r="34">
          <cell r="D34">
            <v>2910</v>
          </cell>
        </row>
        <row r="35">
          <cell r="D35">
            <v>0</v>
          </cell>
        </row>
      </sheetData>
      <sheetData sheetId="6"/>
      <sheetData sheetId="7"/>
      <sheetData sheetId="8"/>
      <sheetData sheetId="9"/>
      <sheetData sheetId="10"/>
      <sheetData sheetId="11"/>
      <sheetData sheetId="12"/>
      <sheetData sheetId="13"/>
      <sheetData sheetId="14"/>
      <sheetData sheetId="15"/>
      <sheetData sheetId="16"/>
      <sheetData sheetId="17">
        <row r="19">
          <cell r="K19">
            <v>6420087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abSelected="1" topLeftCell="A7" workbookViewId="0">
      <selection activeCell="H40" sqref="H40"/>
    </sheetView>
  </sheetViews>
  <sheetFormatPr defaultColWidth="11.7109375" defaultRowHeight="16.5"/>
  <cols>
    <col min="1" max="1" width="5.85546875" style="1" customWidth="1"/>
    <col min="2" max="2" width="67.5703125" style="1" customWidth="1"/>
    <col min="3" max="3" width="13.28515625" style="2" customWidth="1"/>
    <col min="4" max="16384" width="11.7109375" style="1"/>
  </cols>
  <sheetData>
    <row r="1" spans="1:3">
      <c r="A1" s="25" t="s">
        <v>48</v>
      </c>
      <c r="B1" s="9"/>
      <c r="C1" s="10" t="s">
        <v>25</v>
      </c>
    </row>
    <row r="2" spans="1:3">
      <c r="A2" s="11"/>
      <c r="B2" s="9"/>
      <c r="C2" s="12"/>
    </row>
    <row r="3" spans="1:3">
      <c r="A3" s="34" t="s">
        <v>49</v>
      </c>
      <c r="B3" s="34"/>
      <c r="C3" s="34"/>
    </row>
    <row r="4" spans="1:3">
      <c r="A4" s="35" t="s">
        <v>50</v>
      </c>
      <c r="B4" s="35"/>
      <c r="C4" s="35"/>
    </row>
    <row r="5" spans="1:3">
      <c r="A5" s="26"/>
      <c r="B5" s="26"/>
      <c r="C5" s="26"/>
    </row>
    <row r="6" spans="1:3">
      <c r="A6" s="13"/>
      <c r="B6" s="14"/>
      <c r="C6" s="27" t="s">
        <v>0</v>
      </c>
    </row>
    <row r="7" spans="1:3" s="5" customFormat="1" ht="34.5" customHeight="1">
      <c r="A7" s="15" t="s">
        <v>1</v>
      </c>
      <c r="B7" s="15" t="s">
        <v>26</v>
      </c>
      <c r="C7" s="16" t="s">
        <v>27</v>
      </c>
    </row>
    <row r="8" spans="1:3" s="3" customFormat="1" ht="18" customHeight="1">
      <c r="A8" s="17"/>
      <c r="B8" s="17" t="s">
        <v>9</v>
      </c>
      <c r="C8" s="31"/>
    </row>
    <row r="9" spans="1:3" s="3" customFormat="1" ht="18" customHeight="1">
      <c r="A9" s="18" t="s">
        <v>2</v>
      </c>
      <c r="B9" s="19" t="s">
        <v>28</v>
      </c>
      <c r="C9" s="32">
        <f>+'[1]VI BS_H'!$K$19</f>
        <v>6420087</v>
      </c>
    </row>
    <row r="10" spans="1:3" s="3" customFormat="1" ht="18" customHeight="1">
      <c r="A10" s="18" t="s">
        <v>3</v>
      </c>
      <c r="B10" s="19" t="s">
        <v>29</v>
      </c>
      <c r="C10" s="32">
        <f>+'[1]33'!$D$9</f>
        <v>10219439</v>
      </c>
    </row>
    <row r="11" spans="1:3" s="3" customFormat="1" ht="18.75" customHeight="1">
      <c r="A11" s="18"/>
      <c r="B11" s="20" t="s">
        <v>20</v>
      </c>
      <c r="C11" s="32"/>
    </row>
    <row r="12" spans="1:3" s="3" customFormat="1" ht="19.5" customHeight="1">
      <c r="A12" s="18" t="s">
        <v>4</v>
      </c>
      <c r="B12" s="21" t="s">
        <v>16</v>
      </c>
      <c r="C12" s="32">
        <f>+'[1]33'!$D$10</f>
        <v>5147808</v>
      </c>
    </row>
    <row r="13" spans="1:3" s="3" customFormat="1" ht="22.5" customHeight="1">
      <c r="A13" s="28">
        <v>1</v>
      </c>
      <c r="B13" s="29" t="s">
        <v>17</v>
      </c>
      <c r="C13" s="33">
        <f>+'[1]33'!$D$11+'[1]33'!$D$13+'[1]33'!$D$15</f>
        <v>5037808</v>
      </c>
    </row>
    <row r="14" spans="1:3" s="3" customFormat="1" ht="18" hidden="1" customHeight="1">
      <c r="A14" s="28"/>
      <c r="B14" s="30" t="s">
        <v>20</v>
      </c>
      <c r="C14" s="32"/>
    </row>
    <row r="15" spans="1:3" s="3" customFormat="1" ht="18" hidden="1" customHeight="1">
      <c r="A15" s="6" t="s">
        <v>30</v>
      </c>
      <c r="B15" s="7" t="s">
        <v>21</v>
      </c>
      <c r="C15" s="32"/>
    </row>
    <row r="16" spans="1:3" s="3" customFormat="1" ht="18" hidden="1" customHeight="1">
      <c r="A16" s="6" t="s">
        <v>31</v>
      </c>
      <c r="B16" s="7" t="s">
        <v>22</v>
      </c>
      <c r="C16" s="32"/>
    </row>
    <row r="17" spans="1:3" s="3" customFormat="1" ht="18" hidden="1" customHeight="1">
      <c r="A17" s="6" t="s">
        <v>32</v>
      </c>
      <c r="B17" s="7" t="s">
        <v>33</v>
      </c>
      <c r="C17" s="32"/>
    </row>
    <row r="18" spans="1:3" s="3" customFormat="1" ht="18" hidden="1" customHeight="1">
      <c r="A18" s="6" t="s">
        <v>34</v>
      </c>
      <c r="B18" s="7" t="s">
        <v>35</v>
      </c>
      <c r="C18" s="32"/>
    </row>
    <row r="19" spans="1:3" s="3" customFormat="1" ht="18" hidden="1" customHeight="1">
      <c r="A19" s="6" t="s">
        <v>36</v>
      </c>
      <c r="B19" s="7" t="s">
        <v>37</v>
      </c>
      <c r="C19" s="32"/>
    </row>
    <row r="20" spans="1:3" s="3" customFormat="1" ht="18" hidden="1" customHeight="1">
      <c r="A20" s="6" t="s">
        <v>38</v>
      </c>
      <c r="B20" s="7" t="s">
        <v>39</v>
      </c>
      <c r="C20" s="32"/>
    </row>
    <row r="21" spans="1:3" s="3" customFormat="1" ht="18" hidden="1" customHeight="1">
      <c r="A21" s="6" t="s">
        <v>40</v>
      </c>
      <c r="B21" s="7" t="s">
        <v>41</v>
      </c>
      <c r="C21" s="32"/>
    </row>
    <row r="22" spans="1:3" s="3" customFormat="1" ht="18" hidden="1" customHeight="1">
      <c r="A22" s="6" t="s">
        <v>42</v>
      </c>
      <c r="B22" s="7" t="s">
        <v>43</v>
      </c>
      <c r="C22" s="32"/>
    </row>
    <row r="23" spans="1:3" s="3" customFormat="1" ht="18" hidden="1" customHeight="1">
      <c r="A23" s="6" t="s">
        <v>44</v>
      </c>
      <c r="B23" s="7" t="s">
        <v>45</v>
      </c>
      <c r="C23" s="32"/>
    </row>
    <row r="24" spans="1:3" s="3" customFormat="1" ht="18" hidden="1" customHeight="1">
      <c r="A24" s="6" t="s">
        <v>46</v>
      </c>
      <c r="B24" s="7" t="s">
        <v>47</v>
      </c>
      <c r="C24" s="32"/>
    </row>
    <row r="25" spans="1:3" s="3" customFormat="1" ht="54" customHeight="1">
      <c r="A25" s="8">
        <v>2</v>
      </c>
      <c r="B25" s="4" t="s">
        <v>18</v>
      </c>
      <c r="C25" s="32"/>
    </row>
    <row r="26" spans="1:3" s="3" customFormat="1" ht="21.75" customHeight="1">
      <c r="A26" s="28">
        <v>3</v>
      </c>
      <c r="B26" s="29" t="s">
        <v>19</v>
      </c>
      <c r="C26" s="33">
        <f>+'[1]33'!$D$18</f>
        <v>110000</v>
      </c>
    </row>
    <row r="27" spans="1:3" s="3" customFormat="1" ht="21.75" customHeight="1">
      <c r="A27" s="18" t="s">
        <v>5</v>
      </c>
      <c r="B27" s="21" t="s">
        <v>10</v>
      </c>
      <c r="C27" s="32">
        <f>+'[1]33'!$D$19</f>
        <v>4844621</v>
      </c>
    </row>
    <row r="28" spans="1:3" ht="18.75" customHeight="1">
      <c r="A28" s="22"/>
      <c r="B28" s="23" t="s">
        <v>20</v>
      </c>
      <c r="C28" s="33"/>
    </row>
    <row r="29" spans="1:3" ht="20.25" customHeight="1">
      <c r="A29" s="22">
        <v>1</v>
      </c>
      <c r="B29" s="7" t="s">
        <v>21</v>
      </c>
      <c r="C29" s="33">
        <f>+'[1]33'!$D$21</f>
        <v>1296539</v>
      </c>
    </row>
    <row r="30" spans="1:3" ht="20.25" customHeight="1">
      <c r="A30" s="22">
        <f t="shared" ref="A30:A38" si="0">+A29+1</f>
        <v>2</v>
      </c>
      <c r="B30" s="7" t="s">
        <v>22</v>
      </c>
      <c r="C30" s="33">
        <f>+'[1]33'!$D$23</f>
        <v>117138</v>
      </c>
    </row>
    <row r="31" spans="1:3" ht="20.25" customHeight="1">
      <c r="A31" s="22">
        <f t="shared" si="0"/>
        <v>3</v>
      </c>
      <c r="B31" s="7" t="s">
        <v>33</v>
      </c>
      <c r="C31" s="33">
        <f>+'[1]33'!$D$22</f>
        <v>950141</v>
      </c>
    </row>
    <row r="32" spans="1:3" ht="20.25" customHeight="1">
      <c r="A32" s="22">
        <f t="shared" si="0"/>
        <v>4</v>
      </c>
      <c r="B32" s="7" t="s">
        <v>35</v>
      </c>
      <c r="C32" s="33">
        <f>+'[1]33'!$D$24</f>
        <v>98968</v>
      </c>
    </row>
    <row r="33" spans="1:3" ht="20.25" customHeight="1">
      <c r="A33" s="22">
        <f t="shared" si="0"/>
        <v>5</v>
      </c>
      <c r="B33" s="7" t="s">
        <v>37</v>
      </c>
      <c r="C33" s="33">
        <f>+'[1]33'!$D$26</f>
        <v>9746</v>
      </c>
    </row>
    <row r="34" spans="1:3" ht="20.25" customHeight="1">
      <c r="A34" s="22">
        <f t="shared" si="0"/>
        <v>6</v>
      </c>
      <c r="B34" s="7" t="s">
        <v>39</v>
      </c>
      <c r="C34" s="33">
        <f>+'[1]33'!$D$25</f>
        <v>165198</v>
      </c>
    </row>
    <row r="35" spans="1:3" ht="20.25" customHeight="1">
      <c r="A35" s="22">
        <f t="shared" si="0"/>
        <v>7</v>
      </c>
      <c r="B35" s="7" t="s">
        <v>41</v>
      </c>
      <c r="C35" s="33">
        <f>+'[1]33'!$D$29</f>
        <v>104423</v>
      </c>
    </row>
    <row r="36" spans="1:3" ht="20.25" customHeight="1">
      <c r="A36" s="22">
        <f t="shared" si="0"/>
        <v>8</v>
      </c>
      <c r="B36" s="7" t="s">
        <v>43</v>
      </c>
      <c r="C36" s="33">
        <f>+'[1]33'!$D$28</f>
        <v>772499</v>
      </c>
    </row>
    <row r="37" spans="1:3" ht="20.25" customHeight="1">
      <c r="A37" s="22">
        <f t="shared" si="0"/>
        <v>9</v>
      </c>
      <c r="B37" s="7" t="s">
        <v>45</v>
      </c>
      <c r="C37" s="33">
        <f>+'[1]33'!$D$30</f>
        <v>769709</v>
      </c>
    </row>
    <row r="38" spans="1:3" ht="20.25" customHeight="1">
      <c r="A38" s="22">
        <f t="shared" si="0"/>
        <v>10</v>
      </c>
      <c r="B38" s="7" t="s">
        <v>47</v>
      </c>
      <c r="C38" s="33">
        <f>+'[1]33'!$D$27</f>
        <v>324259</v>
      </c>
    </row>
    <row r="39" spans="1:3" ht="22.5" customHeight="1">
      <c r="A39" s="18" t="s">
        <v>6</v>
      </c>
      <c r="B39" s="21" t="s">
        <v>11</v>
      </c>
      <c r="C39" s="33">
        <f>+'[1]33'!$D$35</f>
        <v>0</v>
      </c>
    </row>
    <row r="40" spans="1:3" ht="22.5" customHeight="1">
      <c r="A40" s="18" t="s">
        <v>7</v>
      </c>
      <c r="B40" s="21" t="s">
        <v>12</v>
      </c>
      <c r="C40" s="33">
        <f>+'[1]33'!$D$34</f>
        <v>2910</v>
      </c>
    </row>
    <row r="41" spans="1:3" ht="22.5" customHeight="1">
      <c r="A41" s="18" t="s">
        <v>8</v>
      </c>
      <c r="B41" s="21" t="s">
        <v>13</v>
      </c>
      <c r="C41" s="33">
        <f>+'[1]33'!$D$33</f>
        <v>224100</v>
      </c>
    </row>
    <row r="42" spans="1:3" ht="22.5" customHeight="1">
      <c r="A42" s="18" t="s">
        <v>23</v>
      </c>
      <c r="B42" s="21" t="s">
        <v>14</v>
      </c>
      <c r="C42" s="33">
        <f>+'[1]33'!$D$32</f>
        <v>0</v>
      </c>
    </row>
    <row r="43" spans="1:3" ht="22.5" customHeight="1">
      <c r="A43" s="18" t="s">
        <v>15</v>
      </c>
      <c r="B43" s="21" t="s">
        <v>24</v>
      </c>
      <c r="C43" s="33"/>
    </row>
    <row r="44" spans="1:3">
      <c r="A44" s="9"/>
      <c r="B44" s="9"/>
      <c r="C44" s="24"/>
    </row>
  </sheetData>
  <mergeCells count="2">
    <mergeCell ref="A3:C3"/>
    <mergeCell ref="A4:C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3.xml><?xml version="1.0" encoding="utf-8"?>
<ds:datastoreItem xmlns:ds="http://schemas.openxmlformats.org/officeDocument/2006/customXml" ds:itemID="{86770BD3-B0E7-4060-9AFB-2D7583842DC7}">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2021-12-09T03:51:31Z</cp:lastPrinted>
  <dcterms:created xsi:type="dcterms:W3CDTF">2018-08-22T07:49:45Z</dcterms:created>
  <dcterms:modified xsi:type="dcterms:W3CDTF">2021-12-09T03:51:34Z</dcterms:modified>
</cp:coreProperties>
</file>