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QUYET TOAN 2022\"/>
    </mc:Choice>
  </mc:AlternateContent>
  <bookViews>
    <workbookView xWindow="-104" yWindow="-104" windowWidth="23259" windowHeight="12580"/>
  </bookViews>
  <sheets>
    <sheet name="QT-2022-N-B68-TT343-75" sheetId="20" r:id="rId1"/>
  </sheets>
  <definedNames>
    <definedName name="_xlnm.Print_Area" localSheetId="0">'QT-2022-N-B68-TT343-75'!$A$1:$W$28</definedName>
    <definedName name="_xlnm.Print_Titles" localSheetId="0">'QT-2022-N-B68-TT343-75'!$7:$12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 i="20" l="1"/>
  <c r="X13" i="20" l="1"/>
  <c r="Y13" i="20"/>
</calcChain>
</file>

<file path=xl/sharedStrings.xml><?xml version="1.0" encoding="utf-8"?>
<sst xmlns="http://schemas.openxmlformats.org/spreadsheetml/2006/main" count="65" uniqueCount="50">
  <si>
    <t>STT</t>
  </si>
  <si>
    <t>Nội dung (1)</t>
  </si>
  <si>
    <t>Dự toán</t>
  </si>
  <si>
    <t>Quyết toán</t>
  </si>
  <si>
    <t>A</t>
  </si>
  <si>
    <t>B</t>
  </si>
  <si>
    <t>I</t>
  </si>
  <si>
    <t>II</t>
  </si>
  <si>
    <t>III</t>
  </si>
  <si>
    <t>Chi đầu tư phát triển</t>
  </si>
  <si>
    <t>Chi thường xuyên</t>
  </si>
  <si>
    <t>Trong đó</t>
  </si>
  <si>
    <t>Đơn vị: triệu đồng</t>
  </si>
  <si>
    <t>So sánh (%)</t>
  </si>
  <si>
    <t>Đường ven sông Đồng Nai, thành phố Biên Hòa (từ cầu Hóa An đến giáp ranh huyện Vĩnh Cửu)</t>
  </si>
  <si>
    <t>Xây dựng mới tuyến đường nối Hương lộ 10 đoạn từ ranh giới huyện Cẩm Mỹ và huyện Long Thành đến vị trí giao với ĐT769 (đạon tránh sân bay quốc tế Long Thành)</t>
  </si>
  <si>
    <t>Nâng cấp ĐT 763 đoạn từ Km0+000 đến Km29+500 (cuối tuyến)</t>
  </si>
  <si>
    <t>Đường vành đai 1, thành phố Long Khánh</t>
  </si>
  <si>
    <t>Xây dựng kè sông Đồng Nai, thành phố Biên Hòa, (từ cầu Hóa An đến giáp ranh huyện Vĩnh Cửu)</t>
  </si>
  <si>
    <t>Đườg liên cảng huyện Nhơn Trạch giai đoạn 1</t>
  </si>
  <si>
    <t>Kẻ chống sạt lở bò sông Đồng Nai (đoạn từ cầu Rạch Cát đến cầu Ghềnh phía Cù Lao Phố ) thành phố Biên Hòa</t>
  </si>
  <si>
    <t>Xây dựng đường trung tâm thành phố Biên Hòa (đoạn từ đường Võ Thị Sáu đến đường Đặng Văn Trơn)</t>
  </si>
  <si>
    <t>Tổng số</t>
  </si>
  <si>
    <t>Vốn ngoài nước</t>
  </si>
  <si>
    <t>Vốn trong nước</t>
  </si>
  <si>
    <t>Năm trước chuyển sang (Vốn sự nghiệp)</t>
  </si>
  <si>
    <t>Ghi chú</t>
  </si>
  <si>
    <t>…</t>
  </si>
  <si>
    <t>Chương trình mục tiêu quốc gia 2022</t>
  </si>
  <si>
    <t>Tỷ lệ</t>
  </si>
  <si>
    <t>Đầu tư phát triển</t>
  </si>
  <si>
    <t>Kinh phí sự nghiệp</t>
  </si>
  <si>
    <t>Chia ra</t>
  </si>
  <si>
    <t>12= 4/1</t>
  </si>
  <si>
    <t>13= 8/2</t>
  </si>
  <si>
    <t>14 = 9/3</t>
  </si>
  <si>
    <t>19=8/4</t>
  </si>
  <si>
    <t xml:space="preserve">TỔNG SỐ </t>
  </si>
  <si>
    <t xml:space="preserve">Chương trình mục tiêu phát triển hệ thống trợ giúp xã hội. </t>
  </si>
  <si>
    <t>Trung tâm công tác xã hội tổng hợp tỉnh Đồng Nai</t>
  </si>
  <si>
    <t>Sở Lao động Thương binh và Xã hội</t>
  </si>
  <si>
    <t>Chương trình mục tiêu phát triển KTXH các vùng</t>
  </si>
  <si>
    <t>Chương trình mục tiêu phát triển văn hóa (0720-00729)</t>
  </si>
  <si>
    <t>Hội Văn học Nghệ thuật</t>
  </si>
  <si>
    <t>Hội Nhà báo</t>
  </si>
  <si>
    <t>Gồm KP sửa chữa Địa đạo suối Linh (Khu BTTNVHĐN) 500 triệu đồng, trong năm đã triển khai thực hiện được 29,039 triệu, còn lại chưa thực hiện được do cuối năm 2019 Sở xây dựng mới có BCKTKT;</t>
  </si>
  <si>
    <t>Biểu 68/CK/NSNN</t>
  </si>
  <si>
    <t>QUYẾT TOÁN CHI CHƯƠNG TRÌNH MỤC TIÊU QUỐC GIA NGÂN SÁCH CẤP TỈNH VÀ NGÂN SÁCH HUYỆN NĂM 2022</t>
  </si>
  <si>
    <t>(Đính kèm Quyết định số                    /QĐ-UBND ngày               /    /2024 của UBND tỉnh Đồng Nai)</t>
  </si>
  <si>
    <r>
      <t xml:space="preserve">ỦY BAN NHÂN DÂN 
</t>
    </r>
    <r>
      <rPr>
        <b/>
        <sz val="12"/>
        <rFont val="Times New Roman"/>
        <family val="1"/>
      </rPr>
      <t>TỈNH ĐỒNG NAI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</si>
</sst>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_);_(* \(#,##0.00\);_(* \-??_);_(@_)"/>
    <numFmt numFmtId="166" formatCode="_-* #,##0.00\ _₫_-;\-* #,##0.00\ _₫_-;_-* &quot;-&quot;??\ _₫_-;_-@_-"/>
  </numFmts>
  <fonts count="21" x14ac:knownFonts="1">
    <font>
      <sz val="11"/>
      <color theme="1"/>
      <name val="Calibri"/>
      <family val="2"/>
      <scheme val="minor"/>
    </font>
    <font>
      <sz val="11"/>
      <color theme="1"/>
      <name val="Calibri"/>
      <family val="2"/>
      <scheme val="minor"/>
    </font>
    <font>
      <sz val="12"/>
      <name val="Times New Roman"/>
      <family val="1"/>
    </font>
    <font>
      <b/>
      <sz val="12"/>
      <name val="Times New Roman"/>
      <family val="1"/>
    </font>
    <font>
      <i/>
      <sz val="12"/>
      <name val="Times New Roman"/>
      <family val="1"/>
    </font>
    <font>
      <sz val="11"/>
      <name val="Times New Roman"/>
      <family val="1"/>
    </font>
    <font>
      <sz val="10"/>
      <name val="Arial"/>
      <family val="2"/>
    </font>
    <font>
      <sz val="11"/>
      <name val="Calibri"/>
      <family val="2"/>
      <scheme val="minor"/>
    </font>
    <font>
      <b/>
      <sz val="11"/>
      <name val="Calibri"/>
      <family val="2"/>
      <scheme val="minor"/>
    </font>
    <font>
      <b/>
      <sz val="11"/>
      <name val="Times New Roman"/>
      <family val="1"/>
    </font>
    <font>
      <b/>
      <u/>
      <sz val="11"/>
      <name val="Times New Roman"/>
      <family val="1"/>
    </font>
    <font>
      <sz val="8"/>
      <name val="Times New Roman"/>
      <family val="1"/>
    </font>
    <font>
      <sz val="9"/>
      <name val="Times New Roman"/>
      <family val="1"/>
    </font>
    <font>
      <b/>
      <sz val="8"/>
      <name val="Times New Roman"/>
      <family val="1"/>
    </font>
    <font>
      <u/>
      <sz val="8"/>
      <name val="Times New Roman"/>
      <family val="1"/>
    </font>
    <font>
      <u/>
      <sz val="11"/>
      <name val="Times New Roman"/>
      <family val="1"/>
    </font>
    <font>
      <i/>
      <sz val="8"/>
      <name val="Times New Roman"/>
      <family val="1"/>
    </font>
    <font>
      <i/>
      <u/>
      <sz val="8"/>
      <name val="Times New Roman"/>
      <family val="1"/>
    </font>
    <font>
      <sz val="8"/>
      <name val="Calibri"/>
      <family val="2"/>
      <scheme val="minor"/>
    </font>
    <font>
      <sz val="11"/>
      <color indexed="8"/>
      <name val="Calibri"/>
      <family val="2"/>
    </font>
    <font>
      <sz val="8"/>
      <color indexed="8"/>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theme="4" tint="0.39994506668294322"/>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9" fillId="0" borderId="0"/>
    <xf numFmtId="165" fontId="6" fillId="0" borderId="0" applyFill="0" applyBorder="0" applyAlignment="0" applyProtection="0"/>
    <xf numFmtId="0" fontId="20" fillId="0" borderId="0" applyNumberFormat="0" applyFill="0" applyBorder="0" applyAlignment="0" applyProtection="0">
      <alignment vertical="top"/>
    </xf>
    <xf numFmtId="166" fontId="19" fillId="0" borderId="0" applyFont="0" applyFill="0" applyBorder="0" applyAlignment="0" applyProtection="0"/>
  </cellStyleXfs>
  <cellXfs count="67">
    <xf numFmtId="0" fontId="0" fillId="0" borderId="0" xfId="0"/>
    <xf numFmtId="0" fontId="7" fillId="0" borderId="0" xfId="0" applyFont="1"/>
    <xf numFmtId="164" fontId="8" fillId="0" borderId="0" xfId="0" applyNumberFormat="1" applyFont="1"/>
    <xf numFmtId="0" fontId="8" fillId="0" borderId="0" xfId="0" applyFont="1"/>
    <xf numFmtId="3" fontId="11" fillId="0" borderId="0" xfId="0" applyNumberFormat="1" applyFont="1" applyAlignment="1">
      <alignment vertical="center"/>
    </xf>
    <xf numFmtId="3" fontId="14" fillId="0" borderId="0" xfId="0" applyNumberFormat="1" applyFont="1" applyAlignment="1">
      <alignment vertical="center"/>
    </xf>
    <xf numFmtId="164" fontId="10" fillId="0" borderId="4" xfId="0" applyNumberFormat="1" applyFont="1" applyBorder="1"/>
    <xf numFmtId="3" fontId="11" fillId="0" borderId="0" xfId="0" applyNumberFormat="1" applyFont="1"/>
    <xf numFmtId="9" fontId="13" fillId="0" borderId="0" xfId="2" applyFont="1" applyFill="1" applyAlignment="1">
      <alignment horizontal="right" vertical="center"/>
    </xf>
    <xf numFmtId="9" fontId="11" fillId="0" borderId="0" xfId="2" applyFont="1" applyFill="1"/>
    <xf numFmtId="9" fontId="11" fillId="0" borderId="0" xfId="2" applyFont="1" applyFill="1" applyAlignment="1">
      <alignment vertical="center"/>
    </xf>
    <xf numFmtId="3" fontId="5" fillId="0" borderId="0" xfId="0" applyNumberFormat="1" applyFont="1"/>
    <xf numFmtId="3" fontId="15" fillId="0" borderId="0" xfId="0" applyNumberFormat="1" applyFont="1"/>
    <xf numFmtId="49" fontId="13" fillId="0" borderId="0" xfId="0" applyNumberFormat="1" applyFont="1" applyAlignment="1">
      <alignment horizontal="center" vertical="center" wrapText="1"/>
    </xf>
    <xf numFmtId="3" fontId="12" fillId="0" borderId="0" xfId="0" applyNumberFormat="1" applyFont="1"/>
    <xf numFmtId="3" fontId="11" fillId="0" borderId="0" xfId="0" applyNumberFormat="1" applyFont="1" applyAlignment="1">
      <alignment vertical="center" wrapText="1"/>
    </xf>
    <xf numFmtId="3" fontId="16" fillId="0" borderId="0" xfId="0" applyNumberFormat="1" applyFont="1" applyAlignment="1">
      <alignment vertical="center"/>
    </xf>
    <xf numFmtId="9" fontId="16" fillId="0" borderId="0" xfId="2" applyFont="1" applyFill="1" applyAlignment="1">
      <alignment horizontal="right" vertical="center"/>
    </xf>
    <xf numFmtId="3" fontId="13" fillId="0" borderId="1" xfId="0" applyNumberFormat="1" applyFont="1" applyBorder="1" applyAlignment="1">
      <alignment horizontal="center" vertical="center" wrapText="1"/>
    </xf>
    <xf numFmtId="9" fontId="13" fillId="0" borderId="1" xfId="2" applyFont="1" applyFill="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1" xfId="0" applyNumberFormat="1" applyFont="1" applyBorder="1" applyAlignment="1">
      <alignment vertical="center" wrapText="1"/>
    </xf>
    <xf numFmtId="164" fontId="9" fillId="0" borderId="1" xfId="1" applyNumberFormat="1" applyFont="1" applyFill="1" applyBorder="1" applyAlignment="1">
      <alignment vertical="center" wrapText="1"/>
    </xf>
    <xf numFmtId="9" fontId="9" fillId="0" borderId="1" xfId="2" applyFont="1" applyFill="1" applyBorder="1" applyAlignment="1">
      <alignment vertical="center" wrapText="1"/>
    </xf>
    <xf numFmtId="3" fontId="9" fillId="0" borderId="1" xfId="0" applyNumberFormat="1" applyFont="1" applyBorder="1" applyAlignment="1">
      <alignment horizontal="center" vertical="center"/>
    </xf>
    <xf numFmtId="3" fontId="9" fillId="0" borderId="2" xfId="0" applyNumberFormat="1" applyFont="1" applyBorder="1" applyAlignment="1">
      <alignment vertical="center" wrapText="1"/>
    </xf>
    <xf numFmtId="3" fontId="5" fillId="0" borderId="1" xfId="0" applyNumberFormat="1" applyFont="1" applyBorder="1" applyAlignment="1">
      <alignment horizontal="right" vertical="center"/>
    </xf>
    <xf numFmtId="164" fontId="9" fillId="0" borderId="1" xfId="1" applyNumberFormat="1" applyFont="1" applyFill="1" applyBorder="1" applyAlignment="1">
      <alignment vertical="center"/>
    </xf>
    <xf numFmtId="164" fontId="5" fillId="0" borderId="1" xfId="1" applyNumberFormat="1" applyFont="1" applyFill="1" applyBorder="1" applyAlignment="1">
      <alignment horizontal="center"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center" vertical="center"/>
    </xf>
    <xf numFmtId="3" fontId="5" fillId="0" borderId="2" xfId="0" applyNumberFormat="1" applyFont="1" applyBorder="1" applyAlignment="1">
      <alignment vertical="center" wrapText="1"/>
    </xf>
    <xf numFmtId="164" fontId="5" fillId="0" borderId="1" xfId="1" applyNumberFormat="1" applyFont="1" applyFill="1" applyBorder="1" applyAlignment="1">
      <alignment horizontal="right" vertical="center" wrapText="1"/>
    </xf>
    <xf numFmtId="164" fontId="5" fillId="0" borderId="1" xfId="1" applyNumberFormat="1" applyFont="1" applyFill="1" applyBorder="1" applyAlignment="1">
      <alignment vertical="center"/>
    </xf>
    <xf numFmtId="9" fontId="5" fillId="0" borderId="1" xfId="2" applyFont="1" applyFill="1" applyBorder="1" applyAlignment="1">
      <alignment vertical="center" wrapText="1"/>
    </xf>
    <xf numFmtId="3" fontId="9" fillId="0" borderId="1" xfId="0" applyNumberFormat="1" applyFont="1" applyBorder="1" applyAlignment="1">
      <alignment horizontal="right" vertical="center"/>
    </xf>
    <xf numFmtId="164" fontId="9" fillId="0" borderId="1" xfId="1" applyNumberFormat="1" applyFont="1" applyFill="1" applyBorder="1" applyAlignment="1">
      <alignment horizontal="center" vertical="center" wrapText="1"/>
    </xf>
    <xf numFmtId="3" fontId="9" fillId="0" borderId="1" xfId="0" quotePrefix="1" applyNumberFormat="1" applyFont="1" applyBorder="1" applyAlignment="1">
      <alignment horizontal="center" vertical="center"/>
    </xf>
    <xf numFmtId="49" fontId="9" fillId="0" borderId="1" xfId="3" applyNumberFormat="1" applyFont="1" applyBorder="1" applyAlignment="1">
      <alignment horizontal="left" vertical="center" wrapText="1"/>
    </xf>
    <xf numFmtId="164" fontId="9" fillId="0" borderId="1" xfId="1" applyNumberFormat="1" applyFont="1" applyFill="1" applyBorder="1" applyAlignment="1">
      <alignment horizontal="right" vertical="center" wrapText="1"/>
    </xf>
    <xf numFmtId="9" fontId="9" fillId="0" borderId="1" xfId="2" applyFont="1" applyFill="1" applyBorder="1" applyAlignment="1">
      <alignment horizontal="justify" vertical="center"/>
    </xf>
    <xf numFmtId="3" fontId="9" fillId="0" borderId="0" xfId="0" applyNumberFormat="1" applyFont="1"/>
    <xf numFmtId="3" fontId="5" fillId="0" borderId="1" xfId="0" quotePrefix="1" applyNumberFormat="1" applyFont="1" applyBorder="1" applyAlignment="1">
      <alignment horizontal="center" vertical="center"/>
    </xf>
    <xf numFmtId="49" fontId="5" fillId="0" borderId="3" xfId="3" applyNumberFormat="1" applyFont="1" applyBorder="1" applyAlignment="1">
      <alignment horizontal="left" vertical="center" wrapText="1"/>
    </xf>
    <xf numFmtId="9" fontId="5" fillId="0" borderId="1" xfId="2" applyFont="1" applyFill="1" applyBorder="1" applyAlignment="1">
      <alignment horizontal="center" vertical="center" wrapText="1"/>
    </xf>
    <xf numFmtId="3" fontId="13" fillId="0" borderId="0" xfId="0" applyNumberFormat="1" applyFont="1" applyAlignment="1">
      <alignment vertical="center"/>
    </xf>
    <xf numFmtId="3" fontId="17" fillId="0" borderId="0" xfId="0" applyNumberFormat="1" applyFont="1" applyAlignment="1">
      <alignment vertical="center" wrapText="1"/>
    </xf>
    <xf numFmtId="9" fontId="5" fillId="0" borderId="0" xfId="2" applyFont="1" applyFill="1"/>
    <xf numFmtId="164" fontId="9" fillId="0" borderId="0" xfId="0" applyNumberFormat="1" applyFont="1"/>
    <xf numFmtId="3" fontId="5" fillId="0" borderId="0" xfId="0" applyNumberFormat="1" applyFont="1" applyAlignment="1">
      <alignment wrapText="1"/>
    </xf>
    <xf numFmtId="3" fontId="5" fillId="0" borderId="0" xfId="0" applyNumberFormat="1" applyFont="1" applyAlignment="1">
      <alignment vertical="center" wrapText="1"/>
    </xf>
    <xf numFmtId="3" fontId="13" fillId="0" borderId="0" xfId="6" applyNumberFormat="1" applyFont="1"/>
    <xf numFmtId="3" fontId="13" fillId="0" borderId="0" xfId="6" applyNumberFormat="1" applyFont="1" applyAlignment="1">
      <alignment vertical="center"/>
    </xf>
    <xf numFmtId="9" fontId="3" fillId="0" borderId="0" xfId="2" applyFont="1" applyFill="1" applyAlignment="1">
      <alignment horizontal="center"/>
    </xf>
    <xf numFmtId="3" fontId="13" fillId="0" borderId="0" xfId="6" applyNumberFormat="1" applyFont="1" applyAlignment="1">
      <alignment horizontal="center" vertical="center" wrapText="1"/>
    </xf>
    <xf numFmtId="3" fontId="13" fillId="0" borderId="1" xfId="0" applyNumberFormat="1" applyFont="1" applyBorder="1" applyAlignment="1">
      <alignment horizontal="center" vertical="center" wrapText="1"/>
    </xf>
    <xf numFmtId="3" fontId="2" fillId="0" borderId="5" xfId="0" applyNumberFormat="1" applyFont="1" applyBorder="1" applyAlignment="1">
      <alignment horizontal="justify" vertical="center" wrapText="1"/>
    </xf>
    <xf numFmtId="3" fontId="16" fillId="0" borderId="0" xfId="0" applyNumberFormat="1" applyFont="1" applyAlignment="1">
      <alignment horizontal="left" vertical="center" wrapText="1"/>
    </xf>
    <xf numFmtId="0" fontId="18" fillId="0" borderId="0" xfId="0" applyFont="1" applyAlignment="1">
      <alignment horizontal="left" vertical="center" wrapText="1"/>
    </xf>
    <xf numFmtId="9" fontId="13" fillId="0" borderId="1" xfId="2" applyFont="1" applyFill="1" applyBorder="1" applyAlignment="1">
      <alignment horizontal="center" vertical="center" wrapText="1"/>
    </xf>
    <xf numFmtId="3" fontId="13" fillId="0" borderId="1" xfId="0" applyNumberFormat="1" applyFont="1" applyBorder="1" applyAlignment="1">
      <alignment horizontal="center" vertical="center"/>
    </xf>
    <xf numFmtId="3" fontId="9" fillId="0" borderId="0" xfId="3" applyNumberFormat="1" applyFont="1" applyAlignment="1">
      <alignment horizontal="center"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xf>
    <xf numFmtId="3" fontId="3" fillId="0" borderId="0" xfId="0" applyNumberFormat="1" applyFont="1" applyAlignment="1">
      <alignment horizontal="center" vertical="center"/>
    </xf>
    <xf numFmtId="3" fontId="4" fillId="0" borderId="0" xfId="0" applyNumberFormat="1" applyFont="1" applyAlignment="1">
      <alignment horizontal="center" vertical="center"/>
    </xf>
    <xf numFmtId="3" fontId="13" fillId="0" borderId="0" xfId="0" applyNumberFormat="1" applyFont="1" applyAlignment="1">
      <alignment horizontal="center" vertical="center"/>
    </xf>
  </cellXfs>
  <cellStyles count="11">
    <cellStyle name="Comma" xfId="1" builtinId="3"/>
    <cellStyle name="Comma 4 2" xfId="10"/>
    <cellStyle name="Comma 5 2" xfId="8"/>
    <cellStyle name="Excel Built-in Normal" xfId="7"/>
    <cellStyle name="Normal" xfId="0" builtinId="0"/>
    <cellStyle name="Normal 18 2" xfId="4"/>
    <cellStyle name="Normal 2 3 2" xfId="3"/>
    <cellStyle name="Normal 3 2" xfId="6"/>
    <cellStyle name="Normal 5" xfId="5"/>
    <cellStyle name="Normal 93"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665683</xdr:colOff>
      <xdr:row>0</xdr:row>
      <xdr:rowOff>395021</xdr:rowOff>
    </xdr:from>
    <xdr:to>
      <xdr:col>1</xdr:col>
      <xdr:colOff>1294790</xdr:colOff>
      <xdr:row>0</xdr:row>
      <xdr:rowOff>395021</xdr:rowOff>
    </xdr:to>
    <xdr:cxnSp macro="">
      <xdr:nvCxnSpPr>
        <xdr:cNvPr id="3" name="Straight Connector 2"/>
        <xdr:cNvCxnSpPr/>
      </xdr:nvCxnSpPr>
      <xdr:spPr>
        <a:xfrm>
          <a:off x="907085" y="395021"/>
          <a:ext cx="6291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7"/>
  <sheetViews>
    <sheetView tabSelected="1" topLeftCell="A25" zoomScaleNormal="100" workbookViewId="0">
      <selection activeCell="S21" sqref="S21"/>
    </sheetView>
  </sheetViews>
  <sheetFormatPr defaultColWidth="9.09765625" defaultRowHeight="14.4" x14ac:dyDescent="0.3"/>
  <cols>
    <col min="1" max="1" width="3.296875" style="11" customWidth="1"/>
    <col min="2" max="2" width="32.09765625" style="50" customWidth="1"/>
    <col min="3" max="3" width="8.296875" style="11" hidden="1" customWidth="1"/>
    <col min="4" max="4" width="9.8984375" style="11" bestFit="1" customWidth="1"/>
    <col min="5" max="5" width="9.59765625" style="11" customWidth="1"/>
    <col min="6" max="6" width="6.69921875" style="11" customWidth="1"/>
    <col min="7" max="7" width="7.296875" style="11" hidden="1" customWidth="1"/>
    <col min="8" max="8" width="10.09765625" style="11" customWidth="1"/>
    <col min="9" max="9" width="10" style="11" customWidth="1"/>
    <col min="10" max="10" width="8.59765625" style="11" customWidth="1"/>
    <col min="11" max="11" width="10.3984375" style="11" customWidth="1"/>
    <col min="12" max="12" width="10.09765625" style="11" customWidth="1"/>
    <col min="13" max="13" width="11.3984375" style="11" customWidth="1"/>
    <col min="14" max="14" width="7.296875" style="11" customWidth="1"/>
    <col min="15" max="15" width="6.59765625" style="11" customWidth="1"/>
    <col min="16" max="16" width="10.296875" style="11" customWidth="1"/>
    <col min="17" max="17" width="4.296875" style="11" hidden="1" customWidth="1"/>
    <col min="18" max="18" width="0.8984375" style="11" hidden="1" customWidth="1"/>
    <col min="19" max="19" width="9.09765625" style="47" customWidth="1"/>
    <col min="20" max="20" width="12" style="47" customWidth="1"/>
    <col min="21" max="21" width="7.3984375" style="47" customWidth="1"/>
    <col min="22" max="22" width="7.3984375" style="47" hidden="1" customWidth="1"/>
    <col min="23" max="23" width="11.69921875" style="49" customWidth="1"/>
    <col min="24" max="25" width="14.8984375" style="11" bestFit="1" customWidth="1"/>
    <col min="26" max="16384" width="9.09765625" style="11"/>
  </cols>
  <sheetData>
    <row r="1" spans="1:25" ht="34.6" customHeight="1" x14ac:dyDescent="0.3">
      <c r="A1" s="62" t="s">
        <v>49</v>
      </c>
      <c r="B1" s="63"/>
      <c r="C1" s="4"/>
      <c r="D1" s="4"/>
      <c r="E1" s="4"/>
      <c r="F1" s="4"/>
      <c r="G1" s="4"/>
      <c r="H1" s="4"/>
      <c r="I1" s="5"/>
      <c r="J1" s="5"/>
      <c r="K1" s="6"/>
      <c r="L1" s="5"/>
      <c r="M1" s="5"/>
      <c r="N1" s="7"/>
      <c r="O1" s="7"/>
      <c r="P1" s="7"/>
      <c r="Q1" s="7"/>
      <c r="R1" s="7"/>
      <c r="S1" s="8"/>
      <c r="T1" s="53" t="s">
        <v>46</v>
      </c>
      <c r="U1" s="53"/>
      <c r="V1" s="53"/>
      <c r="W1" s="53"/>
    </row>
    <row r="2" spans="1:25" ht="18.600000000000001" customHeight="1" x14ac:dyDescent="0.3">
      <c r="A2" s="66"/>
      <c r="B2" s="66"/>
      <c r="C2" s="66"/>
      <c r="D2" s="66"/>
      <c r="E2" s="66"/>
      <c r="F2" s="66"/>
      <c r="G2" s="66"/>
      <c r="H2" s="66"/>
      <c r="I2" s="5"/>
      <c r="J2" s="12"/>
      <c r="K2" s="5"/>
      <c r="L2" s="5"/>
      <c r="M2" s="5"/>
      <c r="N2" s="7"/>
      <c r="O2" s="7"/>
      <c r="P2" s="7"/>
      <c r="Q2" s="7"/>
      <c r="R2" s="7"/>
      <c r="S2" s="10"/>
      <c r="T2" s="9"/>
      <c r="U2" s="9"/>
      <c r="V2" s="10"/>
      <c r="W2" s="13"/>
    </row>
    <row r="3" spans="1:25" s="14" customFormat="1" ht="12.1" x14ac:dyDescent="0.25">
      <c r="A3" s="64" t="s">
        <v>47</v>
      </c>
      <c r="B3" s="64"/>
      <c r="C3" s="64"/>
      <c r="D3" s="64"/>
      <c r="E3" s="64"/>
      <c r="F3" s="64"/>
      <c r="G3" s="64"/>
      <c r="H3" s="64"/>
      <c r="I3" s="64"/>
      <c r="J3" s="64"/>
      <c r="K3" s="64"/>
      <c r="L3" s="64"/>
      <c r="M3" s="64"/>
      <c r="N3" s="64"/>
      <c r="O3" s="64"/>
      <c r="P3" s="64"/>
      <c r="Q3" s="64"/>
      <c r="R3" s="64"/>
      <c r="S3" s="64"/>
      <c r="T3" s="64"/>
      <c r="U3" s="64"/>
      <c r="V3" s="64"/>
      <c r="W3" s="64"/>
    </row>
    <row r="4" spans="1:25" s="14" customFormat="1" ht="12.1" x14ac:dyDescent="0.25">
      <c r="A4" s="64"/>
      <c r="B4" s="64"/>
      <c r="C4" s="64"/>
      <c r="D4" s="64"/>
      <c r="E4" s="64"/>
      <c r="F4" s="64"/>
      <c r="G4" s="64"/>
      <c r="H4" s="64"/>
      <c r="I4" s="64"/>
      <c r="J4" s="64"/>
      <c r="K4" s="64"/>
      <c r="L4" s="64"/>
      <c r="M4" s="64"/>
      <c r="N4" s="64"/>
      <c r="O4" s="64"/>
      <c r="P4" s="64"/>
      <c r="Q4" s="64"/>
      <c r="R4" s="64"/>
      <c r="S4" s="64"/>
      <c r="T4" s="64"/>
      <c r="U4" s="64"/>
      <c r="V4" s="64"/>
      <c r="W4" s="64"/>
    </row>
    <row r="5" spans="1:25" s="14" customFormat="1" ht="15.55" x14ac:dyDescent="0.25">
      <c r="A5" s="65" t="s">
        <v>48</v>
      </c>
      <c r="B5" s="65"/>
      <c r="C5" s="65"/>
      <c r="D5" s="65"/>
      <c r="E5" s="65"/>
      <c r="F5" s="65"/>
      <c r="G5" s="65"/>
      <c r="H5" s="65"/>
      <c r="I5" s="65"/>
      <c r="J5" s="65"/>
      <c r="K5" s="65"/>
      <c r="L5" s="65"/>
      <c r="M5" s="65"/>
      <c r="N5" s="65"/>
      <c r="O5" s="65"/>
      <c r="P5" s="65"/>
      <c r="Q5" s="65"/>
      <c r="R5" s="65"/>
      <c r="S5" s="65"/>
      <c r="T5" s="65"/>
      <c r="U5" s="65"/>
      <c r="V5" s="65"/>
      <c r="W5" s="65"/>
    </row>
    <row r="6" spans="1:25" x14ac:dyDescent="0.3">
      <c r="A6" s="4"/>
      <c r="B6" s="15"/>
      <c r="C6" s="4"/>
      <c r="D6" s="4"/>
      <c r="E6" s="4"/>
      <c r="F6" s="4"/>
      <c r="G6" s="4"/>
      <c r="H6" s="4"/>
      <c r="I6" s="4"/>
      <c r="J6" s="4"/>
      <c r="K6" s="4"/>
      <c r="L6" s="4"/>
      <c r="M6" s="4"/>
      <c r="N6" s="4"/>
      <c r="O6" s="4"/>
      <c r="P6" s="16"/>
      <c r="Q6" s="4"/>
      <c r="R6" s="4"/>
      <c r="S6" s="10"/>
      <c r="T6" s="10"/>
      <c r="U6" s="17"/>
      <c r="V6" s="10"/>
      <c r="W6" s="17" t="s">
        <v>12</v>
      </c>
    </row>
    <row r="7" spans="1:25" x14ac:dyDescent="0.3">
      <c r="A7" s="55" t="s">
        <v>0</v>
      </c>
      <c r="B7" s="55" t="s">
        <v>1</v>
      </c>
      <c r="C7" s="55" t="s">
        <v>25</v>
      </c>
      <c r="D7" s="55" t="s">
        <v>2</v>
      </c>
      <c r="E7" s="55"/>
      <c r="F7" s="55"/>
      <c r="G7" s="55"/>
      <c r="H7" s="55" t="s">
        <v>3</v>
      </c>
      <c r="I7" s="55"/>
      <c r="J7" s="55"/>
      <c r="K7" s="55"/>
      <c r="L7" s="55"/>
      <c r="M7" s="55"/>
      <c r="N7" s="55"/>
      <c r="O7" s="55"/>
      <c r="P7" s="55"/>
      <c r="Q7" s="55"/>
      <c r="R7" s="55"/>
      <c r="S7" s="59" t="s">
        <v>13</v>
      </c>
      <c r="T7" s="59"/>
      <c r="U7" s="59"/>
      <c r="V7" s="59"/>
      <c r="W7" s="55" t="s">
        <v>26</v>
      </c>
    </row>
    <row r="8" spans="1:25" x14ac:dyDescent="0.3">
      <c r="A8" s="55"/>
      <c r="B8" s="55"/>
      <c r="C8" s="55"/>
      <c r="D8" s="55" t="s">
        <v>22</v>
      </c>
      <c r="E8" s="55" t="s">
        <v>11</v>
      </c>
      <c r="F8" s="55"/>
      <c r="G8" s="59" t="s">
        <v>27</v>
      </c>
      <c r="H8" s="55" t="s">
        <v>22</v>
      </c>
      <c r="I8" s="55" t="s">
        <v>11</v>
      </c>
      <c r="J8" s="55"/>
      <c r="K8" s="55" t="s">
        <v>28</v>
      </c>
      <c r="L8" s="55"/>
      <c r="M8" s="55"/>
      <c r="N8" s="55"/>
      <c r="O8" s="55"/>
      <c r="P8" s="55"/>
      <c r="Q8" s="55"/>
      <c r="R8" s="59" t="s">
        <v>27</v>
      </c>
      <c r="S8" s="59" t="s">
        <v>22</v>
      </c>
      <c r="T8" s="59" t="s">
        <v>11</v>
      </c>
      <c r="U8" s="59"/>
      <c r="V8" s="59" t="s">
        <v>29</v>
      </c>
      <c r="W8" s="55"/>
    </row>
    <row r="9" spans="1:25" ht="14" customHeight="1" x14ac:dyDescent="0.3">
      <c r="A9" s="55"/>
      <c r="B9" s="55"/>
      <c r="C9" s="55"/>
      <c r="D9" s="55"/>
      <c r="E9" s="55" t="s">
        <v>30</v>
      </c>
      <c r="F9" s="55" t="s">
        <v>31</v>
      </c>
      <c r="G9" s="59"/>
      <c r="H9" s="55"/>
      <c r="I9" s="55" t="s">
        <v>30</v>
      </c>
      <c r="J9" s="55" t="s">
        <v>31</v>
      </c>
      <c r="K9" s="55" t="s">
        <v>22</v>
      </c>
      <c r="L9" s="60" t="s">
        <v>9</v>
      </c>
      <c r="M9" s="60"/>
      <c r="N9" s="60"/>
      <c r="O9" s="55" t="s">
        <v>31</v>
      </c>
      <c r="P9" s="55"/>
      <c r="Q9" s="55"/>
      <c r="R9" s="59"/>
      <c r="S9" s="59"/>
      <c r="T9" s="59" t="s">
        <v>9</v>
      </c>
      <c r="U9" s="59" t="s">
        <v>10</v>
      </c>
      <c r="V9" s="59"/>
      <c r="W9" s="55"/>
    </row>
    <row r="10" spans="1:25" x14ac:dyDescent="0.3">
      <c r="A10" s="55"/>
      <c r="B10" s="55"/>
      <c r="C10" s="55"/>
      <c r="D10" s="55"/>
      <c r="E10" s="55"/>
      <c r="F10" s="55"/>
      <c r="G10" s="59"/>
      <c r="H10" s="55"/>
      <c r="I10" s="55"/>
      <c r="J10" s="55"/>
      <c r="K10" s="55"/>
      <c r="L10" s="55" t="s">
        <v>22</v>
      </c>
      <c r="M10" s="55" t="s">
        <v>32</v>
      </c>
      <c r="N10" s="55"/>
      <c r="O10" s="55" t="s">
        <v>22</v>
      </c>
      <c r="P10" s="55" t="s">
        <v>32</v>
      </c>
      <c r="Q10" s="55"/>
      <c r="R10" s="59"/>
      <c r="S10" s="59"/>
      <c r="T10" s="59"/>
      <c r="U10" s="59"/>
      <c r="V10" s="59"/>
      <c r="W10" s="55"/>
    </row>
    <row r="11" spans="1:25" ht="31.1" x14ac:dyDescent="0.3">
      <c r="A11" s="55"/>
      <c r="B11" s="55"/>
      <c r="C11" s="55"/>
      <c r="D11" s="55"/>
      <c r="E11" s="55"/>
      <c r="F11" s="55"/>
      <c r="G11" s="59"/>
      <c r="H11" s="55"/>
      <c r="I11" s="55"/>
      <c r="J11" s="55"/>
      <c r="K11" s="55"/>
      <c r="L11" s="55"/>
      <c r="M11" s="18" t="s">
        <v>24</v>
      </c>
      <c r="N11" s="18" t="s">
        <v>23</v>
      </c>
      <c r="O11" s="55"/>
      <c r="P11" s="18" t="s">
        <v>24</v>
      </c>
      <c r="Q11" s="18" t="s">
        <v>23</v>
      </c>
      <c r="R11" s="59"/>
      <c r="S11" s="59"/>
      <c r="T11" s="59"/>
      <c r="U11" s="59"/>
      <c r="V11" s="59"/>
      <c r="W11" s="55"/>
    </row>
    <row r="12" spans="1:25" x14ac:dyDescent="0.3">
      <c r="A12" s="18" t="s">
        <v>4</v>
      </c>
      <c r="B12" s="18" t="s">
        <v>5</v>
      </c>
      <c r="C12" s="18"/>
      <c r="D12" s="18">
        <v>1</v>
      </c>
      <c r="E12" s="18">
        <v>2</v>
      </c>
      <c r="F12" s="18">
        <v>3</v>
      </c>
      <c r="G12" s="18">
        <v>4</v>
      </c>
      <c r="H12" s="18">
        <v>4</v>
      </c>
      <c r="I12" s="18">
        <v>5</v>
      </c>
      <c r="J12" s="18">
        <v>6</v>
      </c>
      <c r="K12" s="18">
        <v>7</v>
      </c>
      <c r="L12" s="18">
        <v>8</v>
      </c>
      <c r="M12" s="18">
        <v>9</v>
      </c>
      <c r="N12" s="18">
        <v>11</v>
      </c>
      <c r="O12" s="18">
        <v>10</v>
      </c>
      <c r="P12" s="18">
        <v>11</v>
      </c>
      <c r="Q12" s="18"/>
      <c r="R12" s="18">
        <v>15</v>
      </c>
      <c r="S12" s="19" t="s">
        <v>33</v>
      </c>
      <c r="T12" s="19" t="s">
        <v>34</v>
      </c>
      <c r="U12" s="19" t="s">
        <v>35</v>
      </c>
      <c r="V12" s="19" t="s">
        <v>36</v>
      </c>
      <c r="W12" s="55"/>
    </row>
    <row r="13" spans="1:25" x14ac:dyDescent="0.3">
      <c r="A13" s="20"/>
      <c r="B13" s="21" t="s">
        <v>37</v>
      </c>
      <c r="C13" s="21" t="e">
        <v>#REF!</v>
      </c>
      <c r="D13" s="22">
        <v>449584</v>
      </c>
      <c r="E13" s="22">
        <v>449079</v>
      </c>
      <c r="F13" s="22">
        <v>505</v>
      </c>
      <c r="G13" s="22">
        <v>0</v>
      </c>
      <c r="H13" s="22">
        <v>206630.77790300004</v>
      </c>
      <c r="I13" s="22">
        <v>206271.75256300005</v>
      </c>
      <c r="J13" s="22">
        <v>359.02533999999997</v>
      </c>
      <c r="K13" s="22">
        <v>206630.77790300004</v>
      </c>
      <c r="L13" s="22">
        <v>206271.75256300005</v>
      </c>
      <c r="M13" s="22">
        <v>206271.75256300005</v>
      </c>
      <c r="N13" s="22">
        <v>0</v>
      </c>
      <c r="O13" s="22">
        <v>359.02533999999997</v>
      </c>
      <c r="P13" s="22">
        <v>359.02533999999997</v>
      </c>
      <c r="Q13" s="22" t="e">
        <v>#REF!</v>
      </c>
      <c r="R13" s="22" t="e">
        <v>#REF!</v>
      </c>
      <c r="S13" s="23">
        <v>0.45960438517162538</v>
      </c>
      <c r="T13" s="23">
        <v>0.45932175087902138</v>
      </c>
      <c r="U13" s="23">
        <v>0.71094126732673257</v>
      </c>
      <c r="V13" s="22"/>
      <c r="W13" s="21"/>
      <c r="X13" s="11">
        <f>+I13*1000000</f>
        <v>206271752563.00003</v>
      </c>
      <c r="Y13" s="11">
        <f>+I13*1000000</f>
        <v>206271752563.00003</v>
      </c>
    </row>
    <row r="14" spans="1:25" ht="28.8" x14ac:dyDescent="0.3">
      <c r="A14" s="24" t="s">
        <v>6</v>
      </c>
      <c r="B14" s="25" t="s">
        <v>38</v>
      </c>
      <c r="C14" s="26"/>
      <c r="D14" s="27">
        <v>13000</v>
      </c>
      <c r="E14" s="27">
        <v>12800</v>
      </c>
      <c r="F14" s="27">
        <v>200</v>
      </c>
      <c r="G14" s="27">
        <v>0</v>
      </c>
      <c r="H14" s="27">
        <v>18688.031939999997</v>
      </c>
      <c r="I14" s="27">
        <v>18585.955999999998</v>
      </c>
      <c r="J14" s="27">
        <v>102.07594</v>
      </c>
      <c r="K14" s="27">
        <v>18688.031939999997</v>
      </c>
      <c r="L14" s="27">
        <v>18585.955999999998</v>
      </c>
      <c r="M14" s="27">
        <v>18585.955999999998</v>
      </c>
      <c r="N14" s="27">
        <v>0</v>
      </c>
      <c r="O14" s="27">
        <v>102.07594</v>
      </c>
      <c r="P14" s="27">
        <v>102.07594</v>
      </c>
      <c r="Q14" s="27">
        <v>0</v>
      </c>
      <c r="R14" s="27">
        <v>0</v>
      </c>
      <c r="S14" s="23">
        <v>1.4375409184615382</v>
      </c>
      <c r="T14" s="23">
        <v>1.4520278124999999</v>
      </c>
      <c r="U14" s="23">
        <v>0.51037969999999999</v>
      </c>
      <c r="V14" s="28"/>
      <c r="W14" s="29"/>
    </row>
    <row r="15" spans="1:25" s="1" customFormat="1" ht="28.8" x14ac:dyDescent="0.3">
      <c r="A15" s="30">
        <v>1</v>
      </c>
      <c r="B15" s="31" t="s">
        <v>39</v>
      </c>
      <c r="C15" s="26"/>
      <c r="D15" s="32">
        <v>12800</v>
      </c>
      <c r="E15" s="33">
        <v>12800</v>
      </c>
      <c r="F15" s="33">
        <v>0</v>
      </c>
      <c r="G15" s="33"/>
      <c r="H15" s="32">
        <v>18585.955999999998</v>
      </c>
      <c r="I15" s="33">
        <v>18585.955999999998</v>
      </c>
      <c r="J15" s="28">
        <v>0</v>
      </c>
      <c r="K15" s="32">
        <v>18585.955999999998</v>
      </c>
      <c r="L15" s="33">
        <v>18585.955999999998</v>
      </c>
      <c r="M15" s="33">
        <v>18585.955999999998</v>
      </c>
      <c r="N15" s="33"/>
      <c r="O15" s="32">
        <v>0</v>
      </c>
      <c r="P15" s="33">
        <v>0</v>
      </c>
      <c r="Q15" s="33"/>
      <c r="R15" s="33"/>
      <c r="S15" s="34">
        <v>1.4520278124999999</v>
      </c>
      <c r="T15" s="34">
        <v>1.4520278124999999</v>
      </c>
      <c r="U15" s="34"/>
      <c r="V15" s="28"/>
      <c r="W15" s="29"/>
    </row>
    <row r="16" spans="1:25" s="1" customFormat="1" x14ac:dyDescent="0.3">
      <c r="A16" s="30"/>
      <c r="B16" s="31" t="s">
        <v>40</v>
      </c>
      <c r="C16" s="26"/>
      <c r="D16" s="32">
        <v>200</v>
      </c>
      <c r="E16" s="33">
        <v>0</v>
      </c>
      <c r="F16" s="33">
        <v>200</v>
      </c>
      <c r="G16" s="33"/>
      <c r="H16" s="32">
        <v>102.07594</v>
      </c>
      <c r="I16" s="33"/>
      <c r="J16" s="28">
        <v>102.07594</v>
      </c>
      <c r="K16" s="32">
        <v>102.07594</v>
      </c>
      <c r="L16" s="33"/>
      <c r="M16" s="33">
        <v>0</v>
      </c>
      <c r="N16" s="33"/>
      <c r="O16" s="32">
        <v>102.07594</v>
      </c>
      <c r="P16" s="33">
        <v>102.07594</v>
      </c>
      <c r="Q16" s="33"/>
      <c r="R16" s="33"/>
      <c r="S16" s="34">
        <v>0.51037969999999999</v>
      </c>
      <c r="T16" s="34"/>
      <c r="U16" s="34">
        <v>0.51037969999999999</v>
      </c>
      <c r="V16" s="28"/>
      <c r="W16" s="29"/>
    </row>
    <row r="17" spans="1:25" s="3" customFormat="1" ht="28.8" x14ac:dyDescent="0.3">
      <c r="A17" s="24" t="s">
        <v>7</v>
      </c>
      <c r="B17" s="25" t="s">
        <v>41</v>
      </c>
      <c r="C17" s="35"/>
      <c r="D17" s="27">
        <v>436279</v>
      </c>
      <c r="E17" s="27">
        <v>436279</v>
      </c>
      <c r="F17" s="27">
        <v>0</v>
      </c>
      <c r="G17" s="27">
        <v>0</v>
      </c>
      <c r="H17" s="27">
        <v>187685.79656300004</v>
      </c>
      <c r="I17" s="27">
        <v>187685.79656300004</v>
      </c>
      <c r="J17" s="27">
        <v>0</v>
      </c>
      <c r="K17" s="27">
        <v>187685.79656300004</v>
      </c>
      <c r="L17" s="27">
        <v>187685.79656300004</v>
      </c>
      <c r="M17" s="27">
        <v>187685.79656300004</v>
      </c>
      <c r="N17" s="27">
        <v>0</v>
      </c>
      <c r="O17" s="27">
        <v>0</v>
      </c>
      <c r="P17" s="27">
        <v>0</v>
      </c>
      <c r="Q17" s="27">
        <v>0</v>
      </c>
      <c r="R17" s="27">
        <v>0</v>
      </c>
      <c r="S17" s="23">
        <v>0.43019672402980669</v>
      </c>
      <c r="T17" s="23">
        <v>0.43019672402980669</v>
      </c>
      <c r="U17" s="23"/>
      <c r="V17" s="36"/>
      <c r="W17" s="21"/>
    </row>
    <row r="18" spans="1:25" s="3" customFormat="1" ht="43.2" x14ac:dyDescent="0.3">
      <c r="A18" s="30">
        <v>1</v>
      </c>
      <c r="B18" s="31" t="s">
        <v>14</v>
      </c>
      <c r="C18" s="35"/>
      <c r="D18" s="32">
        <v>100000</v>
      </c>
      <c r="E18" s="33">
        <v>100000</v>
      </c>
      <c r="F18" s="33">
        <v>0</v>
      </c>
      <c r="G18" s="27"/>
      <c r="H18" s="32">
        <v>125128.584036</v>
      </c>
      <c r="I18" s="33">
        <v>125128.584036</v>
      </c>
      <c r="J18" s="28">
        <v>0</v>
      </c>
      <c r="K18" s="32">
        <v>125128.584036</v>
      </c>
      <c r="L18" s="33">
        <v>125128.584036</v>
      </c>
      <c r="M18" s="33">
        <v>125128.584036</v>
      </c>
      <c r="N18" s="33"/>
      <c r="O18" s="32">
        <v>0</v>
      </c>
      <c r="P18" s="33">
        <v>0</v>
      </c>
      <c r="Q18" s="27"/>
      <c r="R18" s="27"/>
      <c r="S18" s="34">
        <v>1.25128584036</v>
      </c>
      <c r="T18" s="34">
        <v>1.25128584036</v>
      </c>
      <c r="U18" s="34"/>
      <c r="V18" s="36"/>
      <c r="W18" s="21"/>
    </row>
    <row r="19" spans="1:25" s="3" customFormat="1" ht="72" x14ac:dyDescent="0.3">
      <c r="A19" s="30">
        <v>2</v>
      </c>
      <c r="B19" s="31" t="s">
        <v>15</v>
      </c>
      <c r="C19" s="35"/>
      <c r="D19" s="32">
        <v>0</v>
      </c>
      <c r="E19" s="33">
        <v>0</v>
      </c>
      <c r="F19" s="33">
        <v>0</v>
      </c>
      <c r="G19" s="27"/>
      <c r="H19" s="32">
        <v>7809</v>
      </c>
      <c r="I19" s="33">
        <v>7809</v>
      </c>
      <c r="J19" s="28">
        <v>0</v>
      </c>
      <c r="K19" s="32">
        <v>7809</v>
      </c>
      <c r="L19" s="33">
        <v>7809</v>
      </c>
      <c r="M19" s="33">
        <v>7809</v>
      </c>
      <c r="N19" s="33"/>
      <c r="O19" s="32">
        <v>0</v>
      </c>
      <c r="P19" s="33">
        <v>0</v>
      </c>
      <c r="Q19" s="27"/>
      <c r="R19" s="27"/>
      <c r="S19" s="34"/>
      <c r="T19" s="34"/>
      <c r="U19" s="34"/>
      <c r="V19" s="36"/>
      <c r="W19" s="21"/>
      <c r="Y19" s="2">
        <f>+M19-E19</f>
        <v>7809</v>
      </c>
    </row>
    <row r="20" spans="1:25" s="1" customFormat="1" ht="28.8" x14ac:dyDescent="0.3">
      <c r="A20" s="30">
        <v>3</v>
      </c>
      <c r="B20" s="31" t="s">
        <v>16</v>
      </c>
      <c r="C20" s="26"/>
      <c r="D20" s="32">
        <v>70000</v>
      </c>
      <c r="E20" s="33">
        <v>70000</v>
      </c>
      <c r="F20" s="33">
        <v>0</v>
      </c>
      <c r="G20" s="33"/>
      <c r="H20" s="32">
        <v>13317.147272</v>
      </c>
      <c r="I20" s="33">
        <v>13317.147272</v>
      </c>
      <c r="J20" s="28">
        <v>0</v>
      </c>
      <c r="K20" s="32">
        <v>13317.147272</v>
      </c>
      <c r="L20" s="33">
        <v>13317.147272</v>
      </c>
      <c r="M20" s="33">
        <v>13317.147272</v>
      </c>
      <c r="N20" s="33"/>
      <c r="O20" s="32">
        <v>0</v>
      </c>
      <c r="P20" s="33">
        <v>0</v>
      </c>
      <c r="Q20" s="33"/>
      <c r="R20" s="33"/>
      <c r="S20" s="34">
        <v>0.19024496102857144</v>
      </c>
      <c r="T20" s="34">
        <v>0.19024496102857144</v>
      </c>
      <c r="U20" s="34"/>
      <c r="V20" s="28"/>
      <c r="W20" s="29"/>
    </row>
    <row r="21" spans="1:25" s="1" customFormat="1" ht="28.8" x14ac:dyDescent="0.3">
      <c r="A21" s="30">
        <v>4</v>
      </c>
      <c r="B21" s="31" t="s">
        <v>17</v>
      </c>
      <c r="C21" s="26"/>
      <c r="D21" s="32">
        <v>0</v>
      </c>
      <c r="E21" s="33">
        <v>0</v>
      </c>
      <c r="F21" s="33">
        <v>0</v>
      </c>
      <c r="G21" s="33"/>
      <c r="H21" s="32">
        <v>630.404</v>
      </c>
      <c r="I21" s="33">
        <v>630.404</v>
      </c>
      <c r="J21" s="28">
        <v>0</v>
      </c>
      <c r="K21" s="32">
        <v>630.404</v>
      </c>
      <c r="L21" s="33">
        <v>630.404</v>
      </c>
      <c r="M21" s="33">
        <v>630.404</v>
      </c>
      <c r="N21" s="33"/>
      <c r="O21" s="32">
        <v>0</v>
      </c>
      <c r="P21" s="33">
        <v>0</v>
      </c>
      <c r="Q21" s="33"/>
      <c r="R21" s="33"/>
      <c r="S21" s="34"/>
      <c r="T21" s="34"/>
      <c r="U21" s="34"/>
      <c r="V21" s="28"/>
      <c r="W21" s="29"/>
    </row>
    <row r="22" spans="1:25" s="1" customFormat="1" ht="43.2" x14ac:dyDescent="0.3">
      <c r="A22" s="30">
        <v>5</v>
      </c>
      <c r="B22" s="31" t="s">
        <v>18</v>
      </c>
      <c r="C22" s="26"/>
      <c r="D22" s="32">
        <v>86279</v>
      </c>
      <c r="E22" s="33">
        <v>86279</v>
      </c>
      <c r="F22" s="33">
        <v>0</v>
      </c>
      <c r="G22" s="33"/>
      <c r="H22" s="32">
        <v>23126.543255</v>
      </c>
      <c r="I22" s="33">
        <v>23126.543255</v>
      </c>
      <c r="J22" s="28">
        <v>0</v>
      </c>
      <c r="K22" s="32">
        <v>23126.543255</v>
      </c>
      <c r="L22" s="33">
        <v>23126.543255</v>
      </c>
      <c r="M22" s="33">
        <v>23126.543255</v>
      </c>
      <c r="N22" s="33"/>
      <c r="O22" s="32">
        <v>0</v>
      </c>
      <c r="P22" s="33">
        <v>0</v>
      </c>
      <c r="Q22" s="33"/>
      <c r="R22" s="33"/>
      <c r="S22" s="34">
        <v>0.26804370999895688</v>
      </c>
      <c r="T22" s="34">
        <v>0.26804370999895688</v>
      </c>
      <c r="U22" s="34"/>
      <c r="V22" s="28"/>
      <c r="W22" s="29"/>
    </row>
    <row r="23" spans="1:25" s="1" customFormat="1" ht="28.8" x14ac:dyDescent="0.3">
      <c r="A23" s="30">
        <v>6</v>
      </c>
      <c r="B23" s="31" t="s">
        <v>19</v>
      </c>
      <c r="C23" s="26"/>
      <c r="D23" s="32">
        <v>10000</v>
      </c>
      <c r="E23" s="33">
        <v>10000</v>
      </c>
      <c r="F23" s="33">
        <v>0</v>
      </c>
      <c r="G23" s="33"/>
      <c r="H23" s="32">
        <v>5622.848</v>
      </c>
      <c r="I23" s="33">
        <v>5622.848</v>
      </c>
      <c r="J23" s="28">
        <v>0</v>
      </c>
      <c r="K23" s="32">
        <v>5622.848</v>
      </c>
      <c r="L23" s="33">
        <v>5622.848</v>
      </c>
      <c r="M23" s="33">
        <v>5622.848</v>
      </c>
      <c r="N23" s="33"/>
      <c r="O23" s="32">
        <v>0</v>
      </c>
      <c r="P23" s="33">
        <v>0</v>
      </c>
      <c r="Q23" s="33"/>
      <c r="R23" s="33"/>
      <c r="S23" s="34">
        <v>0.56228480000000003</v>
      </c>
      <c r="T23" s="34">
        <v>0.56228480000000003</v>
      </c>
      <c r="U23" s="34"/>
      <c r="V23" s="28"/>
      <c r="W23" s="29"/>
    </row>
    <row r="24" spans="1:25" s="1" customFormat="1" ht="43.2" x14ac:dyDescent="0.3">
      <c r="A24" s="30">
        <v>7</v>
      </c>
      <c r="B24" s="31" t="s">
        <v>20</v>
      </c>
      <c r="C24" s="26"/>
      <c r="D24" s="32">
        <v>60000</v>
      </c>
      <c r="E24" s="33">
        <v>60000</v>
      </c>
      <c r="F24" s="33"/>
      <c r="G24" s="33"/>
      <c r="H24" s="32">
        <v>23.213999999999999</v>
      </c>
      <c r="I24" s="33">
        <v>23.213999999999999</v>
      </c>
      <c r="J24" s="28">
        <v>0</v>
      </c>
      <c r="K24" s="32">
        <v>23.213999999999999</v>
      </c>
      <c r="L24" s="33">
        <v>23.213999999999999</v>
      </c>
      <c r="M24" s="33">
        <v>23.213999999999999</v>
      </c>
      <c r="N24" s="33"/>
      <c r="O24" s="32"/>
      <c r="P24" s="33"/>
      <c r="Q24" s="33"/>
      <c r="R24" s="33"/>
      <c r="S24" s="34">
        <v>3.8689999999999997E-4</v>
      </c>
      <c r="T24" s="34"/>
      <c r="U24" s="34"/>
      <c r="V24" s="28"/>
      <c r="W24" s="29"/>
    </row>
    <row r="25" spans="1:25" s="1" customFormat="1" ht="43.2" x14ac:dyDescent="0.3">
      <c r="A25" s="30">
        <v>8</v>
      </c>
      <c r="B25" s="31" t="s">
        <v>21</v>
      </c>
      <c r="C25" s="26"/>
      <c r="D25" s="32">
        <v>110000</v>
      </c>
      <c r="E25" s="33">
        <v>110000</v>
      </c>
      <c r="F25" s="33"/>
      <c r="G25" s="33"/>
      <c r="H25" s="32">
        <v>12028.056</v>
      </c>
      <c r="I25" s="33">
        <v>12028.056</v>
      </c>
      <c r="J25" s="28">
        <v>0</v>
      </c>
      <c r="K25" s="32">
        <v>12028.056</v>
      </c>
      <c r="L25" s="33">
        <v>12028.056</v>
      </c>
      <c r="M25" s="33">
        <v>12028.056</v>
      </c>
      <c r="N25" s="33"/>
      <c r="O25" s="32"/>
      <c r="P25" s="33"/>
      <c r="Q25" s="33"/>
      <c r="R25" s="33"/>
      <c r="S25" s="34">
        <v>0.10934596363636365</v>
      </c>
      <c r="T25" s="34">
        <v>0.10934596363636365</v>
      </c>
      <c r="U25" s="34"/>
      <c r="V25" s="28"/>
      <c r="W25" s="29"/>
    </row>
    <row r="26" spans="1:25" s="41" customFormat="1" ht="28.8" x14ac:dyDescent="0.3">
      <c r="A26" s="37" t="s">
        <v>8</v>
      </c>
      <c r="B26" s="38" t="s">
        <v>42</v>
      </c>
      <c r="C26" s="35"/>
      <c r="D26" s="39">
        <v>305</v>
      </c>
      <c r="E26" s="39">
        <v>0</v>
      </c>
      <c r="F26" s="39">
        <v>305</v>
      </c>
      <c r="G26" s="39">
        <v>0</v>
      </c>
      <c r="H26" s="39">
        <v>256.94939999999997</v>
      </c>
      <c r="I26" s="39">
        <v>0</v>
      </c>
      <c r="J26" s="39">
        <v>256.94939999999997</v>
      </c>
      <c r="K26" s="39">
        <v>256.94939999999997</v>
      </c>
      <c r="L26" s="39">
        <v>0</v>
      </c>
      <c r="M26" s="39">
        <v>0</v>
      </c>
      <c r="N26" s="39">
        <v>0</v>
      </c>
      <c r="O26" s="39">
        <v>256.94939999999997</v>
      </c>
      <c r="P26" s="39">
        <v>256.94939999999997</v>
      </c>
      <c r="Q26" s="39">
        <v>0</v>
      </c>
      <c r="R26" s="39">
        <v>0</v>
      </c>
      <c r="S26" s="23">
        <v>0.84245704918032782</v>
      </c>
      <c r="T26" s="23"/>
      <c r="U26" s="23">
        <v>0.84245704918032782</v>
      </c>
      <c r="V26" s="34" t="e">
        <v>#DIV/0!</v>
      </c>
      <c r="W26" s="40"/>
    </row>
    <row r="27" spans="1:25" s="41" customFormat="1" x14ac:dyDescent="0.3">
      <c r="A27" s="42">
        <v>1</v>
      </c>
      <c r="B27" s="43" t="s">
        <v>43</v>
      </c>
      <c r="C27" s="35"/>
      <c r="D27" s="32">
        <v>225</v>
      </c>
      <c r="E27" s="39"/>
      <c r="F27" s="33">
        <v>225</v>
      </c>
      <c r="G27" s="39"/>
      <c r="H27" s="32">
        <v>178.56559999999999</v>
      </c>
      <c r="I27" s="33">
        <v>0</v>
      </c>
      <c r="J27" s="33">
        <v>178.56559999999999</v>
      </c>
      <c r="K27" s="32">
        <v>178.56559999999999</v>
      </c>
      <c r="L27" s="33">
        <v>0</v>
      </c>
      <c r="M27" s="33">
        <v>0</v>
      </c>
      <c r="N27" s="39"/>
      <c r="O27" s="32">
        <v>178.56559999999999</v>
      </c>
      <c r="P27" s="33">
        <v>178.56559999999999</v>
      </c>
      <c r="Q27" s="39"/>
      <c r="R27" s="39"/>
      <c r="S27" s="34">
        <v>0.79362488888888882</v>
      </c>
      <c r="T27" s="34"/>
      <c r="U27" s="34">
        <v>0.79362488888888882</v>
      </c>
      <c r="V27" s="34" t="e">
        <v>#DIV/0!</v>
      </c>
      <c r="W27" s="40"/>
    </row>
    <row r="28" spans="1:25" x14ac:dyDescent="0.3">
      <c r="A28" s="30">
        <v>2</v>
      </c>
      <c r="B28" s="29" t="s">
        <v>44</v>
      </c>
      <c r="C28" s="26"/>
      <c r="D28" s="32">
        <v>80</v>
      </c>
      <c r="E28" s="33">
        <v>0</v>
      </c>
      <c r="F28" s="33">
        <v>80</v>
      </c>
      <c r="G28" s="33"/>
      <c r="H28" s="32">
        <v>78.383799999999994</v>
      </c>
      <c r="I28" s="33">
        <v>0</v>
      </c>
      <c r="J28" s="33">
        <v>78.383799999999994</v>
      </c>
      <c r="K28" s="32">
        <v>78.383799999999994</v>
      </c>
      <c r="L28" s="33">
        <v>0</v>
      </c>
      <c r="M28" s="33">
        <v>0</v>
      </c>
      <c r="N28" s="33"/>
      <c r="O28" s="32">
        <v>78.383799999999994</v>
      </c>
      <c r="P28" s="33">
        <v>78.383799999999994</v>
      </c>
      <c r="Q28" s="33"/>
      <c r="R28" s="33"/>
      <c r="S28" s="34">
        <v>0.97979749999999988</v>
      </c>
      <c r="T28" s="34"/>
      <c r="U28" s="34">
        <v>0.97979749999999988</v>
      </c>
      <c r="V28" s="44"/>
      <c r="W28" s="34"/>
    </row>
    <row r="29" spans="1:25" ht="15.55" x14ac:dyDescent="0.3">
      <c r="A29" s="45"/>
      <c r="B29" s="56"/>
      <c r="C29" s="56"/>
      <c r="D29" s="56"/>
      <c r="E29" s="56"/>
      <c r="F29" s="56"/>
      <c r="G29" s="56"/>
      <c r="H29" s="56"/>
      <c r="I29" s="56"/>
      <c r="J29" s="56"/>
      <c r="K29" s="56"/>
      <c r="L29" s="56"/>
      <c r="M29" s="56"/>
      <c r="N29" s="56"/>
      <c r="O29" s="56"/>
      <c r="P29" s="56"/>
      <c r="Q29" s="56"/>
      <c r="R29" s="56"/>
      <c r="S29" s="56"/>
      <c r="T29" s="56"/>
      <c r="U29" s="56"/>
      <c r="V29" s="56"/>
      <c r="W29" s="56"/>
    </row>
    <row r="30" spans="1:25" ht="99.8" customHeight="1" x14ac:dyDescent="0.3">
      <c r="A30" s="4"/>
      <c r="B30" s="46"/>
      <c r="C30" s="46"/>
      <c r="D30" s="46"/>
      <c r="E30" s="46"/>
      <c r="F30" s="46"/>
      <c r="G30" s="46"/>
      <c r="H30" s="46"/>
      <c r="I30" s="4"/>
      <c r="J30" s="4"/>
      <c r="K30" s="4"/>
      <c r="L30" s="4"/>
      <c r="M30" s="4"/>
      <c r="N30" s="4"/>
      <c r="O30" s="4"/>
      <c r="W30" s="15"/>
    </row>
    <row r="31" spans="1:25" ht="40.9" customHeight="1" x14ac:dyDescent="0.3">
      <c r="A31" s="4"/>
      <c r="B31" s="57"/>
      <c r="C31" s="57"/>
      <c r="D31" s="57"/>
      <c r="E31" s="58"/>
      <c r="F31" s="58"/>
      <c r="G31" s="58"/>
      <c r="H31" s="58"/>
      <c r="I31" s="4"/>
      <c r="J31" s="4"/>
      <c r="K31" s="4"/>
      <c r="L31" s="4"/>
      <c r="M31" s="4"/>
      <c r="N31" s="4"/>
      <c r="O31" s="4"/>
      <c r="W31" s="15"/>
    </row>
    <row r="32" spans="1:25" ht="59.5" customHeight="1" x14ac:dyDescent="0.3">
      <c r="A32" s="4"/>
      <c r="B32" s="57"/>
      <c r="C32" s="57"/>
      <c r="D32" s="57"/>
      <c r="E32" s="58"/>
      <c r="F32" s="58"/>
      <c r="G32" s="58"/>
      <c r="H32" s="58"/>
      <c r="I32" s="4"/>
      <c r="J32" s="4"/>
      <c r="K32" s="4"/>
      <c r="L32" s="4"/>
      <c r="M32" s="4"/>
      <c r="N32" s="4"/>
      <c r="O32" s="4"/>
      <c r="W32" s="15"/>
    </row>
    <row r="33" spans="2:22" ht="14.4" customHeight="1" x14ac:dyDescent="0.3">
      <c r="B33" s="48"/>
    </row>
    <row r="34" spans="2:22" ht="3.05" customHeight="1" x14ac:dyDescent="0.3">
      <c r="P34" s="61"/>
      <c r="Q34" s="61"/>
      <c r="R34" s="61"/>
      <c r="S34" s="61"/>
      <c r="T34" s="61"/>
      <c r="U34" s="61"/>
      <c r="V34" s="61"/>
    </row>
    <row r="35" spans="2:22" ht="86.4" hidden="1" x14ac:dyDescent="0.3">
      <c r="B35" s="50" t="s">
        <v>45</v>
      </c>
    </row>
    <row r="43" spans="2:22" x14ac:dyDescent="0.3">
      <c r="O43" s="4"/>
      <c r="P43" s="4"/>
      <c r="Q43" s="4"/>
      <c r="R43" s="10"/>
      <c r="S43" s="10"/>
      <c r="T43" s="10"/>
      <c r="U43" s="10"/>
    </row>
    <row r="44" spans="2:22" x14ac:dyDescent="0.3">
      <c r="O44" s="54"/>
      <c r="P44" s="54"/>
      <c r="Q44" s="54"/>
      <c r="R44" s="54"/>
      <c r="S44" s="54"/>
      <c r="T44" s="54"/>
      <c r="U44" s="54"/>
    </row>
    <row r="45" spans="2:22" x14ac:dyDescent="0.3">
      <c r="O45" s="4"/>
      <c r="P45" s="4"/>
      <c r="Q45" s="4"/>
      <c r="R45" s="10"/>
      <c r="S45" s="10"/>
      <c r="T45" s="10"/>
      <c r="U45" s="10"/>
    </row>
    <row r="46" spans="2:22" x14ac:dyDescent="0.3">
      <c r="P46" s="51"/>
      <c r="Q46" s="51"/>
      <c r="R46" s="51"/>
      <c r="S46" s="51"/>
      <c r="T46" s="52"/>
      <c r="U46" s="10"/>
    </row>
    <row r="47" spans="2:22" x14ac:dyDescent="0.3">
      <c r="R47" s="47"/>
    </row>
  </sheetData>
  <mergeCells count="40">
    <mergeCell ref="A1:B1"/>
    <mergeCell ref="A3:W4"/>
    <mergeCell ref="A5:W5"/>
    <mergeCell ref="A7:A11"/>
    <mergeCell ref="B7:B11"/>
    <mergeCell ref="C7:C11"/>
    <mergeCell ref="D7:G7"/>
    <mergeCell ref="H7:R7"/>
    <mergeCell ref="S7:V7"/>
    <mergeCell ref="A2:H2"/>
    <mergeCell ref="O9:Q9"/>
    <mergeCell ref="T9:T11"/>
    <mergeCell ref="U9:U11"/>
    <mergeCell ref="W7:W12"/>
    <mergeCell ref="D8:D11"/>
    <mergeCell ref="S8:S11"/>
    <mergeCell ref="T8:U8"/>
    <mergeCell ref="B32:H32"/>
    <mergeCell ref="P34:V34"/>
    <mergeCell ref="E8:F8"/>
    <mergeCell ref="G8:G11"/>
    <mergeCell ref="H8:H11"/>
    <mergeCell ref="I8:J8"/>
    <mergeCell ref="K8:Q8"/>
    <mergeCell ref="T1:W1"/>
    <mergeCell ref="O44:U44"/>
    <mergeCell ref="L10:L11"/>
    <mergeCell ref="M10:N10"/>
    <mergeCell ref="O10:O11"/>
    <mergeCell ref="P10:Q10"/>
    <mergeCell ref="B29:W29"/>
    <mergeCell ref="B31:H31"/>
    <mergeCell ref="V8:V11"/>
    <mergeCell ref="E9:E11"/>
    <mergeCell ref="F9:F11"/>
    <mergeCell ref="I9:I11"/>
    <mergeCell ref="J9:J11"/>
    <mergeCell ref="K9:K11"/>
    <mergeCell ref="L9:N9"/>
    <mergeCell ref="R8:R11"/>
  </mergeCells>
  <printOptions horizontalCentered="1"/>
  <pageMargins left="0.2" right="0.2" top="0.5" bottom="0.5" header="0.3" footer="0.3"/>
  <pageSetup paperSize="9"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F47A89-9064-402C-81D0-65D9AC8D7C4E}"/>
</file>

<file path=customXml/itemProps2.xml><?xml version="1.0" encoding="utf-8"?>
<ds:datastoreItem xmlns:ds="http://schemas.openxmlformats.org/officeDocument/2006/customXml" ds:itemID="{69110A71-627E-4E0B-B1E5-995975174D2C}"/>
</file>

<file path=customXml/itemProps3.xml><?xml version="1.0" encoding="utf-8"?>
<ds:datastoreItem xmlns:ds="http://schemas.openxmlformats.org/officeDocument/2006/customXml" ds:itemID="{A8048BA6-B649-4C7D-86DF-C7A9212882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QT-2022-N-B68-TT343-75</vt:lpstr>
      <vt:lpstr>'QT-2022-N-B68-TT343-75'!Print_Area</vt:lpstr>
      <vt:lpstr>'QT-2022-N-B68-TT343-75'!Print_Titles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NguyenThiThanhPhuong</dc:creator>
  <cp:lastModifiedBy>Nguyen Thi Hong Nhung</cp:lastModifiedBy>
  <cp:lastPrinted>2024-02-06T04:20:55Z</cp:lastPrinted>
  <dcterms:created xsi:type="dcterms:W3CDTF">2018-07-08T02:05:04Z</dcterms:created>
  <dcterms:modified xsi:type="dcterms:W3CDTF">2024-02-16T01:44:05Z</dcterms:modified>
</cp:coreProperties>
</file>