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NĂM 2025\CONG KHAI NGAN SACH\QUYET TOAN 2023\"/>
    </mc:Choice>
  </mc:AlternateContent>
  <bookViews>
    <workbookView xWindow="32763" yWindow="32763" windowWidth="19204" windowHeight="11393"/>
  </bookViews>
  <sheets>
    <sheet name="QT-2023-N-B64-TT343-75" sheetId="1" r:id="rId1"/>
  </sheets>
  <definedNames>
    <definedName name="_xlnm.Print_Titles" localSheetId="0">'QT-2023-N-B64-TT343-75'!$5:$7</definedName>
  </definedNames>
  <calcPr calcId="152511"/>
</workbook>
</file>

<file path=xl/calcChain.xml><?xml version="1.0" encoding="utf-8"?>
<calcChain xmlns="http://schemas.openxmlformats.org/spreadsheetml/2006/main">
  <c r="C8" i="1" l="1"/>
  <c r="F19" i="1"/>
  <c r="F13" i="1"/>
  <c r="F12" i="1"/>
  <c r="F11" i="1"/>
  <c r="F25" i="1" l="1"/>
  <c r="C25" i="1"/>
  <c r="C24" i="1"/>
  <c r="J22" i="1"/>
  <c r="C17" i="1"/>
  <c r="J16" i="1"/>
  <c r="C14" i="1"/>
  <c r="K13" i="1"/>
  <c r="J13" i="1"/>
  <c r="C13" i="1"/>
  <c r="K10" i="1"/>
  <c r="J10" i="1"/>
  <c r="J17" i="1"/>
  <c r="K17" i="1"/>
  <c r="J23" i="1"/>
  <c r="J25" i="1"/>
  <c r="F15" i="1"/>
  <c r="F16" i="1"/>
  <c r="F20" i="1"/>
  <c r="F21" i="1"/>
  <c r="F23" i="1"/>
  <c r="F24" i="1"/>
  <c r="F26" i="1"/>
  <c r="F27" i="1"/>
  <c r="F29" i="1"/>
  <c r="F30" i="1"/>
  <c r="F31" i="1"/>
  <c r="C12" i="1"/>
  <c r="C15" i="1"/>
  <c r="C18" i="1"/>
  <c r="C19" i="1"/>
  <c r="C21" i="1"/>
  <c r="C23" i="1"/>
  <c r="C29" i="1"/>
  <c r="C30" i="1"/>
  <c r="C31" i="1"/>
  <c r="F10" i="1"/>
  <c r="C10" i="1"/>
  <c r="C27" i="1" l="1"/>
  <c r="C26" i="1"/>
  <c r="I25" i="1"/>
  <c r="I23" i="1"/>
  <c r="K22" i="1"/>
  <c r="F22" i="1"/>
  <c r="C22" i="1"/>
  <c r="K20" i="1"/>
  <c r="C20" i="1"/>
  <c r="I20" i="1" s="1"/>
  <c r="J20" i="1"/>
  <c r="J19" i="1"/>
  <c r="I19" i="1"/>
  <c r="F17" i="1"/>
  <c r="I17" i="1" s="1"/>
  <c r="K16" i="1"/>
  <c r="C16" i="1"/>
  <c r="I16" i="1" s="1"/>
  <c r="I14" i="1"/>
  <c r="K14" i="1"/>
  <c r="I13" i="1"/>
  <c r="K11" i="1"/>
  <c r="J11" i="1"/>
  <c r="C11" i="1"/>
  <c r="I10" i="1"/>
  <c r="I22" i="1" l="1"/>
  <c r="J9" i="1"/>
  <c r="C9" i="1"/>
  <c r="F28" i="1" l="1"/>
  <c r="C28" i="1"/>
  <c r="J8" i="1" l="1"/>
  <c r="F9" i="1" l="1"/>
  <c r="I9" i="1" s="1"/>
  <c r="K9" i="1"/>
  <c r="F8" i="1"/>
  <c r="I8" i="1" s="1"/>
  <c r="K8" i="1"/>
</calcChain>
</file>

<file path=xl/sharedStrings.xml><?xml version="1.0" encoding="utf-8"?>
<sst xmlns="http://schemas.openxmlformats.org/spreadsheetml/2006/main" count="58" uniqueCount="48">
  <si>
    <t>Đơn vị: Triệu đồng</t>
  </si>
  <si>
    <t>STT</t>
  </si>
  <si>
    <t>NỘI DUNG</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</si>
  <si>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</si>
  <si>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</si>
  <si>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</si>
  <si>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</si>
  <si>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</si>
  <si>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</si>
  <si>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</si>
  <si>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</si>
  <si>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</si>
  <si>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</si>
  <si>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</si>
  <si>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</si>
  <si>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</si>
  <si>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Chi các chương trình mục tiêu quốc gia</t>
  </si>
  <si>
    <t>Chi các chương trình mục tiêu, nhiệm vụ</t>
  </si>
  <si>
    <t>C</t>
  </si>
  <si>
    <t>NGÂN SÁCH CẤP TỈNH</t>
  </si>
  <si>
    <t>-</t>
  </si>
  <si>
    <t>SO SÁNH (%)</t>
  </si>
  <si>
    <t>NSĐP</t>
  </si>
  <si>
    <t>NGÂN SÁCH HUYỆN</t>
  </si>
  <si>
    <t>Chi đầu tư phát triển</t>
  </si>
  <si>
    <t>Chi đầu tư cho các dự án</t>
  </si>
  <si>
    <t>Trong đó chia theo lĩnh vực:</t>
  </si>
  <si>
    <t xml:space="preserve"> Chi giáo dục - đào tạo và dạy nghề</t>
  </si>
  <si>
    <t xml:space="preserve"> Chi khoa học và công nghệ</t>
  </si>
  <si>
    <t>Trong đó chia theo nguồn vốn:</t>
  </si>
  <si>
    <t>Chi đầu tư từ nguồn thu tiền sử dụng đất</t>
  </si>
  <si>
    <t>Chi đầu tư từ nguồn thu xổ số kiến thiết</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</si>
  <si>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</si>
  <si>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</si>
  <si>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</si>
  <si>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</si>
  <si>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</si>
  <si>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</si>
  <si>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CÁC CHƯƠNG TRÌNH MỤC TIÊU</t>
  </si>
  <si>
    <t>CHI CHUYỂN NGUỒN SANG NĂM SAU</t>
  </si>
  <si>
    <t>DỰ TOÁN</t>
  </si>
  <si>
    <t>CHI CÂN ĐỐI NSĐP</t>
  </si>
  <si>
    <t>QUYẾT TOÁN</t>
  </si>
  <si>
    <t>Biểu số 64/CK-NSNN</t>
  </si>
  <si>
    <t>BAO GỒM</t>
  </si>
  <si>
    <t>QUYẾT TOÁN CHI NGÂN SÁCH ĐỊA PHƯƠNG, CHI NGÂN SÁCH CẤP TỈNH 
VÀ CHI NGÂN SÁCH HUYỆN THEO CƠ CẤU CHI NĂM 2023</t>
  </si>
  <si>
    <t>(Đính kèm Quyết định số                    /QĐ-UBND ngày           /          /         của UBND tỉnh Đồng Nai)</t>
  </si>
  <si>
    <r>
      <rPr>
        <sz val="12"/>
        <rFont val="Times New Roman"/>
        <family val="1"/>
      </rPr>
      <t>ỦY BAN NHÂN DÂN</t>
    </r>
    <r>
      <rPr>
        <b/>
        <sz val="12"/>
        <rFont val="Times New Roman"/>
        <family val="1"/>
      </rPr>
      <t xml:space="preserve">
TỈNH ĐỒNG NAI</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</si>
</sst>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quot;&quot;;_(@_)"/>
    <numFmt numFmtId="165" formatCode="_(* #,##0_);_(* \(#,##0\);_(* &quot;-&quot;??_);_(@_)"/>
  </numFmts>
  <fonts count="23">
    <font>
      <sz val="11"/>
      <color theme="1"/>
      <name val="Calibri"/>
      <family val="2"/>
      <scheme val="minor"/>
    </font>
    <font>
      <sz val="12"/>
      <name val=".VnArial Narrow"/>
      <family val="2"/>
    </font>
    <font>
      <sz val="12"/>
      <name val=".VnArial Narrow"/>
      <family val="2"/>
    </font>
    <font>
      <sz val="12"/>
      <name val="Times New Roman"/>
      <family val="1"/>
    </font>
    <font>
      <b/>
      <sz val="12"/>
      <name val="Times New Roman"/>
      <family val="1"/>
    </font>
    <font>
      <i/>
      <sz val="12"/>
      <name val="Times New Roman"/>
      <family val="1"/>
    </font>
    <font>
      <sz val="13"/>
      <name val="Times New Roman"/>
      <family val="1"/>
    </font>
    <font>
      <b/>
      <sz val="14"/>
      <name val="Times New Roman"/>
      <family val="1"/>
    </font>
    <font>
      <i/>
      <sz val="14"/>
      <name val="Times New Roman"/>
      <family val="1"/>
    </font>
    <font>
      <sz val="14"/>
      <name val="Times New Roman"/>
      <family val="1"/>
    </font>
    <font>
      <b/>
      <sz val="11"/>
      <name val="Times New Roman"/>
      <family val="1"/>
    </font>
    <font>
      <sz val="16"/>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
      <sz val="11"/>
      <color theme="1"/>
      <name val="Calibri"/>
      <family val="2"/>
      <scheme val="minor"/>
    </font>
    <font>
      <sz val="11"/>
      <name val="Times New Roman"/>
      <family val="1"/>
    </font>
    <font>
      <i/>
      <sz val="11"/>
      <name val="Times New Roman"/>
      <family val="1"/>
      <charset val="163"/>
    </font>
    <font>
      <b/>
      <sz val="11"/>
      <name val="Times New Roman"/>
      <family val="1"/>
      <charset val="163"/>
    </font>
    <font>
      <b/>
      <sz val="11"/>
      <name val="Times New Roman h"/>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13">
    <xf numFmtId="0" fontId="0" fillId="0" borderId="0"/>
    <xf numFmtId="43" fontId="15" fillId="0" borderId="0" applyFont="0" applyFill="0" applyBorder="0" applyAlignment="0" applyProtection="0"/>
    <xf numFmtId="44" fontId="15" fillId="0" borderId="0" applyFont="0" applyFill="0" applyBorder="0" applyAlignment="0" applyProtection="0"/>
    <xf numFmtId="164" fontId="14" fillId="0" borderId="0" applyFont="0" applyFill="0" applyBorder="0" applyAlignment="0" applyProtection="0"/>
    <xf numFmtId="0" fontId="12" fillId="0" borderId="0"/>
    <xf numFmtId="0" fontId="13" fillId="0" borderId="0"/>
    <xf numFmtId="0" fontId="2" fillId="0" borderId="0"/>
    <xf numFmtId="0" fontId="17" fillId="0" borderId="0"/>
    <xf numFmtId="0" fontId="12" fillId="0" borderId="0"/>
    <xf numFmtId="0" fontId="15" fillId="0" borderId="0"/>
    <xf numFmtId="0" fontId="1" fillId="0" borderId="0"/>
    <xf numFmtId="43" fontId="18" fillId="0" borderId="0" applyFont="0" applyFill="0" applyBorder="0" applyAlignment="0" applyProtection="0"/>
    <xf numFmtId="9" fontId="18" fillId="0" borderId="0" applyFont="0" applyFill="0" applyBorder="0" applyAlignment="0" applyProtection="0"/>
  </cellStyleXfs>
  <cellXfs count="69">
    <xf numFmtId="0" fontId="0" fillId="0" borderId="0" xfId="0"/>
    <xf numFmtId="0" fontId="4" fillId="0" borderId="0" xfId="0" applyFont="1" applyFill="1" applyAlignment="1"/>
    <xf numFmtId="0" fontId="3" fillId="0" borderId="0" xfId="0" applyFont="1" applyFill="1"/>
    <xf numFmtId="0" fontId="5" fillId="0" borderId="0" xfId="0" applyNumberFormat="1" applyFont="1" applyFill="1" applyAlignment="1">
      <alignment vertical="center" wrapText="1"/>
    </xf>
    <xf numFmtId="0" fontId="8" fillId="0" borderId="0" xfId="0" applyFont="1" applyFill="1" applyAlignment="1">
      <alignment horizontal="left"/>
    </xf>
    <xf numFmtId="0" fontId="9" fillId="0" borderId="0" xfId="0" applyFont="1" applyFill="1"/>
    <xf numFmtId="0" fontId="8" fillId="0" borderId="0" xfId="0" applyFont="1" applyFill="1"/>
    <xf numFmtId="0" fontId="6" fillId="0" borderId="0" xfId="0" applyFont="1" applyFill="1"/>
    <xf numFmtId="0" fontId="4" fillId="0" borderId="0" xfId="0" applyFont="1" applyFill="1" applyAlignment="1">
      <alignment horizontal="centerContinuous" wrapText="1"/>
    </xf>
    <xf numFmtId="0" fontId="7" fillId="0" borderId="0" xfId="0" applyFont="1" applyFill="1" applyAlignment="1">
      <alignment horizontal="centerContinuous" wrapText="1"/>
    </xf>
    <xf numFmtId="165" fontId="4" fillId="0" borderId="0" xfId="11" applyNumberFormat="1" applyFont="1" applyFill="1" applyAlignment="1">
      <alignment horizontal="centerContinuous"/>
    </xf>
    <xf numFmtId="165" fontId="7" fillId="0" borderId="0" xfId="11" applyNumberFormat="1" applyFont="1" applyFill="1" applyAlignment="1">
      <alignment horizontal="centerContinuous" wrapText="1"/>
    </xf>
    <xf numFmtId="165" fontId="8" fillId="0" borderId="0" xfId="11" applyNumberFormat="1" applyFont="1" applyFill="1" applyAlignment="1">
      <alignment horizontal="left"/>
    </xf>
    <xf numFmtId="165" fontId="9" fillId="0" borderId="0" xfId="11" applyNumberFormat="1" applyFont="1" applyFill="1"/>
    <xf numFmtId="165" fontId="3" fillId="0" borderId="0" xfId="11" applyNumberFormat="1" applyFont="1" applyFill="1"/>
    <xf numFmtId="0" fontId="7" fillId="0" borderId="0" xfId="0" applyFont="1" applyFill="1"/>
    <xf numFmtId="0" fontId="4" fillId="0" borderId="0" xfId="0" applyFont="1" applyFill="1"/>
    <xf numFmtId="9" fontId="4" fillId="0" borderId="0" xfId="12" applyFont="1" applyFill="1" applyAlignment="1">
      <alignment horizontal="centerContinuous"/>
    </xf>
    <xf numFmtId="9" fontId="4" fillId="0" borderId="0" xfId="12" applyFont="1" applyFill="1" applyAlignment="1">
      <alignment horizontal="right"/>
    </xf>
    <xf numFmtId="9" fontId="7" fillId="0" borderId="0" xfId="12" applyFont="1" applyFill="1" applyAlignment="1">
      <alignment horizontal="centerContinuous" wrapText="1"/>
    </xf>
    <xf numFmtId="9" fontId="11" fillId="0" borderId="0" xfId="12" applyFont="1" applyFill="1" applyAlignment="1">
      <alignment horizontal="centerContinuous"/>
    </xf>
    <xf numFmtId="9" fontId="8" fillId="0" borderId="0" xfId="12" applyFont="1" applyFill="1" applyAlignment="1">
      <alignment horizontal="left"/>
    </xf>
    <xf numFmtId="9" fontId="16" fillId="0" borderId="0" xfId="12" applyFont="1" applyFill="1" applyBorder="1" applyAlignment="1">
      <alignment horizontal="right"/>
    </xf>
    <xf numFmtId="9" fontId="9" fillId="0" borderId="0" xfId="12" applyFont="1" applyFill="1"/>
    <xf numFmtId="9" fontId="3" fillId="0" borderId="0" xfId="12" applyFont="1" applyFill="1"/>
    <xf numFmtId="0" fontId="19" fillId="0" borderId="2" xfId="0" applyFont="1" applyFill="1" applyBorder="1" applyAlignment="1">
      <alignment horizontal="center" vertical="center"/>
    </xf>
    <xf numFmtId="0" fontId="19" fillId="0" borderId="2" xfId="0" applyFont="1" applyFill="1" applyBorder="1" applyAlignment="1">
      <alignment horizontal="left" vertical="center" wrapText="1"/>
    </xf>
    <xf numFmtId="165" fontId="19" fillId="0" borderId="2" xfId="11" applyNumberFormat="1" applyFont="1" applyFill="1" applyBorder="1" applyAlignment="1">
      <alignment horizontal="left" vertical="center" wrapText="1"/>
    </xf>
    <xf numFmtId="0" fontId="21" fillId="0" borderId="2"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2" xfId="0" applyFont="1" applyFill="1" applyBorder="1" applyAlignment="1">
      <alignment vertical="center"/>
    </xf>
    <xf numFmtId="165" fontId="10" fillId="0" borderId="2" xfId="11" applyNumberFormat="1" applyFont="1" applyFill="1" applyBorder="1" applyAlignment="1">
      <alignment vertical="center"/>
    </xf>
    <xf numFmtId="9" fontId="10" fillId="0" borderId="2" xfId="12" applyFont="1" applyFill="1" applyBorder="1" applyAlignment="1">
      <alignment vertical="center"/>
    </xf>
    <xf numFmtId="0" fontId="19" fillId="0" borderId="2" xfId="0" applyFont="1" applyFill="1" applyBorder="1" applyAlignment="1">
      <alignment vertical="center"/>
    </xf>
    <xf numFmtId="165" fontId="19" fillId="0" borderId="2" xfId="11" applyNumberFormat="1" applyFont="1" applyFill="1" applyBorder="1" applyAlignment="1">
      <alignment vertical="center"/>
    </xf>
    <xf numFmtId="9" fontId="19" fillId="0" borderId="2" xfId="12" applyFont="1" applyFill="1" applyBorder="1" applyAlignment="1">
      <alignment vertical="center"/>
    </xf>
    <xf numFmtId="0" fontId="16" fillId="0" borderId="2" xfId="0" applyFont="1" applyFill="1" applyBorder="1" applyAlignment="1">
      <alignment horizontal="center" vertical="center"/>
    </xf>
    <xf numFmtId="9" fontId="16" fillId="0" borderId="2" xfId="12" applyFont="1" applyFill="1" applyBorder="1" applyAlignment="1">
      <alignment vertical="center"/>
    </xf>
    <xf numFmtId="0" fontId="16" fillId="0" borderId="2" xfId="0" quotePrefix="1" applyFont="1" applyFill="1" applyBorder="1" applyAlignment="1">
      <alignment horizontal="center" vertical="center"/>
    </xf>
    <xf numFmtId="0" fontId="16" fillId="0" borderId="2" xfId="0" applyFont="1" applyFill="1" applyBorder="1" applyAlignment="1">
      <alignment vertical="center"/>
    </xf>
    <xf numFmtId="165" fontId="16" fillId="0" borderId="2" xfId="11" applyNumberFormat="1" applyFont="1" applyFill="1" applyBorder="1" applyAlignment="1">
      <alignment vertical="center"/>
    </xf>
    <xf numFmtId="0" fontId="15" fillId="0" borderId="2" xfId="0" applyFont="1" applyFill="1" applyBorder="1" applyAlignment="1">
      <alignment vertical="center"/>
    </xf>
    <xf numFmtId="0" fontId="20" fillId="0" borderId="2" xfId="0" applyFont="1" applyFill="1" applyBorder="1" applyAlignment="1">
      <alignment horizontal="center" vertical="center"/>
    </xf>
    <xf numFmtId="0" fontId="20" fillId="0" borderId="2" xfId="0" applyFont="1" applyFill="1" applyBorder="1" applyAlignment="1">
      <alignment vertical="center"/>
    </xf>
    <xf numFmtId="0" fontId="10" fillId="0" borderId="2" xfId="0" applyFont="1" applyFill="1" applyBorder="1" applyAlignment="1">
      <alignment vertical="center" wrapText="1"/>
    </xf>
    <xf numFmtId="0" fontId="21" fillId="0" borderId="2" xfId="0" applyFont="1" applyFill="1" applyBorder="1" applyAlignment="1">
      <alignment vertical="center"/>
    </xf>
    <xf numFmtId="165" fontId="21" fillId="0" borderId="2" xfId="11" applyNumberFormat="1" applyFont="1" applyFill="1" applyBorder="1" applyAlignment="1">
      <alignment vertical="center"/>
    </xf>
    <xf numFmtId="0" fontId="22" fillId="0" borderId="2" xfId="0" applyFont="1" applyFill="1" applyBorder="1" applyAlignment="1">
      <alignment vertical="center"/>
    </xf>
    <xf numFmtId="165" fontId="22" fillId="0" borderId="2" xfId="11" applyNumberFormat="1" applyFont="1" applyFill="1" applyBorder="1" applyAlignment="1">
      <alignment vertical="center"/>
    </xf>
    <xf numFmtId="0" fontId="10" fillId="0" borderId="3" xfId="0" applyFont="1" applyFill="1" applyBorder="1" applyAlignment="1">
      <alignment horizontal="center" vertical="center"/>
    </xf>
    <xf numFmtId="0" fontId="22" fillId="0" borderId="3" xfId="0" applyFont="1" applyFill="1" applyBorder="1" applyAlignment="1">
      <alignment vertical="center"/>
    </xf>
    <xf numFmtId="165" fontId="10" fillId="0" borderId="3" xfId="11" applyNumberFormat="1" applyFont="1" applyFill="1" applyBorder="1" applyAlignment="1">
      <alignment vertical="center"/>
    </xf>
    <xf numFmtId="165" fontId="22" fillId="0" borderId="3" xfId="11" applyNumberFormat="1" applyFont="1" applyFill="1" applyBorder="1" applyAlignment="1">
      <alignment vertical="center"/>
    </xf>
    <xf numFmtId="9" fontId="10" fillId="0" borderId="3" xfId="12" applyFont="1" applyFill="1" applyBorder="1" applyAlignment="1">
      <alignment vertical="center"/>
    </xf>
    <xf numFmtId="0" fontId="19" fillId="0" borderId="4" xfId="0" applyFont="1" applyFill="1" applyBorder="1" applyAlignment="1">
      <alignment horizontal="center" vertical="center"/>
    </xf>
    <xf numFmtId="0" fontId="19" fillId="0" borderId="4" xfId="0" applyFont="1" applyFill="1" applyBorder="1" applyAlignment="1">
      <alignment vertical="center"/>
    </xf>
    <xf numFmtId="165" fontId="19" fillId="0" borderId="4" xfId="11" applyNumberFormat="1" applyFont="1" applyFill="1" applyBorder="1" applyAlignment="1">
      <alignment vertical="center"/>
    </xf>
    <xf numFmtId="9" fontId="19" fillId="0" borderId="4" xfId="12" applyFont="1" applyFill="1" applyBorder="1" applyAlignment="1">
      <alignment vertical="center"/>
    </xf>
    <xf numFmtId="0" fontId="10" fillId="0" borderId="1" xfId="0" applyFont="1" applyFill="1" applyBorder="1" applyAlignment="1">
      <alignment vertical="center"/>
    </xf>
    <xf numFmtId="165" fontId="10" fillId="0" borderId="1" xfId="11" applyNumberFormat="1" applyFont="1" applyFill="1" applyBorder="1" applyAlignment="1">
      <alignment vertical="center"/>
    </xf>
    <xf numFmtId="9" fontId="10" fillId="0" borderId="1" xfId="12" applyFont="1" applyFill="1" applyBorder="1" applyAlignment="1">
      <alignment vertical="center"/>
    </xf>
    <xf numFmtId="0" fontId="10" fillId="0" borderId="1" xfId="0" applyFont="1" applyFill="1" applyBorder="1" applyAlignment="1">
      <alignment horizontal="center" vertical="center"/>
    </xf>
    <xf numFmtId="43" fontId="10" fillId="0" borderId="2" xfId="11" applyFont="1" applyFill="1" applyBorder="1" applyAlignment="1">
      <alignment vertical="center"/>
    </xf>
    <xf numFmtId="0" fontId="4" fillId="0" borderId="0" xfId="0" applyFont="1" applyFill="1" applyAlignment="1">
      <alignment horizontal="center"/>
    </xf>
    <xf numFmtId="0" fontId="5" fillId="0" borderId="0" xfId="0" applyNumberFormat="1" applyFont="1" applyFill="1" applyAlignment="1">
      <alignment horizontal="center" vertical="center" wrapText="1"/>
    </xf>
    <xf numFmtId="0" fontId="10" fillId="0" borderId="1" xfId="0" applyFont="1" applyFill="1" applyBorder="1" applyAlignment="1">
      <alignment horizontal="center" vertical="center"/>
    </xf>
    <xf numFmtId="165" fontId="10" fillId="0" borderId="1" xfId="11" applyNumberFormat="1" applyFont="1" applyFill="1" applyBorder="1" applyAlignment="1">
      <alignment horizontal="center" vertical="center" wrapText="1"/>
    </xf>
    <xf numFmtId="9" fontId="10" fillId="0" borderId="1" xfId="12" applyFont="1" applyFill="1" applyBorder="1" applyAlignment="1">
      <alignment horizontal="center" vertical="center" wrapText="1"/>
    </xf>
    <xf numFmtId="0" fontId="4" fillId="0" borderId="0" xfId="0" applyFont="1" applyFill="1" applyAlignment="1">
      <alignment horizontal="center" wrapText="1"/>
    </xf>
  </cellXfs>
  <cellStyles count="13">
    <cellStyle name="Comma" xfId="11" builtinId="3"/>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Percent" xfId="1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943661</xdr:colOff>
      <xdr:row>0</xdr:row>
      <xdr:rowOff>387706</xdr:rowOff>
    </xdr:from>
    <xdr:to>
      <xdr:col>1</xdr:col>
      <xdr:colOff>1565453</xdr:colOff>
      <xdr:row>0</xdr:row>
      <xdr:rowOff>387706</xdr:rowOff>
    </xdr:to>
    <xdr:cxnSp macro="">
      <xdr:nvCxnSpPr>
        <xdr:cNvPr id="3" name="Straight Connector 2"/>
        <xdr:cNvCxnSpPr/>
      </xdr:nvCxnSpPr>
      <xdr:spPr>
        <a:xfrm>
          <a:off x="1287475" y="387706"/>
          <a:ext cx="621792"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abSelected="1" topLeftCell="A25" zoomScaleNormal="100" workbookViewId="0">
      <selection activeCell="B5" sqref="B5:B7"/>
    </sheetView>
  </sheetViews>
  <sheetFormatPr defaultColWidth="12.8984375" defaultRowHeight="15.55"/>
  <cols>
    <col min="1" max="1" width="4.69921875" style="2" customWidth="1"/>
    <col min="2" max="2" width="40.69921875" style="2" customWidth="1"/>
    <col min="3" max="3" width="12.69921875" style="14" customWidth="1"/>
    <col min="4" max="4" width="13.3984375" style="14" customWidth="1"/>
    <col min="5" max="5" width="12.3984375" style="14" customWidth="1"/>
    <col min="6" max="6" width="13" style="14" customWidth="1"/>
    <col min="7" max="7" width="12.8984375" style="14" customWidth="1"/>
    <col min="8" max="8" width="12.59765625" style="14" customWidth="1"/>
    <col min="9" max="9" width="8" style="24" customWidth="1"/>
    <col min="10" max="10" width="8.8984375" style="24" customWidth="1"/>
    <col min="11" max="11" width="8.69921875" style="24" customWidth="1"/>
    <col min="12" max="16384" width="12.8984375" style="2"/>
  </cols>
  <sheetData>
    <row r="1" spans="1:13" ht="31.7" customHeight="1">
      <c r="A1" s="68" t="s">
        <v>47</v>
      </c>
      <c r="B1" s="63"/>
      <c r="C1" s="10"/>
      <c r="D1" s="10"/>
      <c r="E1" s="10"/>
      <c r="F1" s="10"/>
      <c r="G1" s="10"/>
      <c r="H1" s="10"/>
      <c r="I1" s="17"/>
      <c r="J1" s="17"/>
      <c r="K1" s="18" t="s">
        <v>43</v>
      </c>
      <c r="L1" s="1"/>
    </row>
    <row r="2" spans="1:13" ht="32.25">
      <c r="A2" s="8" t="s">
        <v>45</v>
      </c>
      <c r="B2" s="9"/>
      <c r="C2" s="11"/>
      <c r="D2" s="11"/>
      <c r="E2" s="11"/>
      <c r="F2" s="11"/>
      <c r="G2" s="11"/>
      <c r="H2" s="11"/>
      <c r="I2" s="19"/>
      <c r="J2" s="19"/>
      <c r="K2" s="20"/>
    </row>
    <row r="3" spans="1:13" ht="20.9" customHeight="1">
      <c r="A3" s="64" t="s">
        <v>46</v>
      </c>
      <c r="B3" s="64"/>
      <c r="C3" s="64"/>
      <c r="D3" s="64"/>
      <c r="E3" s="64"/>
      <c r="F3" s="64"/>
      <c r="G3" s="64"/>
      <c r="H3" s="64"/>
      <c r="I3" s="64"/>
      <c r="J3" s="64"/>
      <c r="K3" s="64"/>
      <c r="L3" s="3"/>
      <c r="M3" s="3"/>
    </row>
    <row r="4" spans="1:13" ht="19.45" customHeight="1">
      <c r="A4" s="4"/>
      <c r="B4" s="4"/>
      <c r="C4" s="12"/>
      <c r="D4" s="12"/>
      <c r="E4" s="12"/>
      <c r="F4" s="12"/>
      <c r="G4" s="12"/>
      <c r="H4" s="12"/>
      <c r="I4" s="21"/>
      <c r="J4" s="21"/>
      <c r="K4" s="22" t="s">
        <v>0</v>
      </c>
    </row>
    <row r="5" spans="1:13" s="7" customFormat="1" ht="21.6" customHeight="1">
      <c r="A5" s="65" t="s">
        <v>1</v>
      </c>
      <c r="B5" s="65" t="s">
        <v>2</v>
      </c>
      <c r="C5" s="66" t="s">
        <v>40</v>
      </c>
      <c r="D5" s="66" t="s">
        <v>44</v>
      </c>
      <c r="E5" s="66"/>
      <c r="F5" s="66" t="s">
        <v>42</v>
      </c>
      <c r="G5" s="66" t="s">
        <v>44</v>
      </c>
      <c r="H5" s="66"/>
      <c r="I5" s="67" t="s">
        <v>21</v>
      </c>
      <c r="J5" s="67"/>
      <c r="K5" s="67"/>
    </row>
    <row r="6" spans="1:13" s="7" customFormat="1" ht="17.3">
      <c r="A6" s="65"/>
      <c r="B6" s="65"/>
      <c r="C6" s="66"/>
      <c r="D6" s="66" t="s">
        <v>19</v>
      </c>
      <c r="E6" s="66" t="s">
        <v>23</v>
      </c>
      <c r="F6" s="66"/>
      <c r="G6" s="66" t="s">
        <v>19</v>
      </c>
      <c r="H6" s="66" t="s">
        <v>23</v>
      </c>
      <c r="I6" s="67" t="s">
        <v>22</v>
      </c>
      <c r="J6" s="67" t="s">
        <v>19</v>
      </c>
      <c r="K6" s="67" t="s">
        <v>23</v>
      </c>
    </row>
    <row r="7" spans="1:13" s="7" customFormat="1" ht="42.05" customHeight="1">
      <c r="A7" s="65"/>
      <c r="B7" s="65"/>
      <c r="C7" s="66"/>
      <c r="D7" s="66"/>
      <c r="E7" s="66"/>
      <c r="F7" s="66"/>
      <c r="G7" s="66"/>
      <c r="H7" s="66"/>
      <c r="I7" s="67"/>
      <c r="J7" s="67"/>
      <c r="K7" s="67"/>
    </row>
    <row r="8" spans="1:13" s="5" customFormat="1" ht="22.05" customHeight="1">
      <c r="A8" s="61"/>
      <c r="B8" s="58" t="s">
        <v>10</v>
      </c>
      <c r="C8" s="59">
        <f>+D8+E8</f>
        <v>37269971</v>
      </c>
      <c r="D8" s="59">
        <v>22807303</v>
      </c>
      <c r="E8" s="59">
        <v>14462668</v>
      </c>
      <c r="F8" s="59">
        <f>+G8+H8</f>
        <v>54561075</v>
      </c>
      <c r="G8" s="59">
        <v>32898100</v>
      </c>
      <c r="H8" s="59">
        <v>21662975</v>
      </c>
      <c r="I8" s="60">
        <f>+F8/C8</f>
        <v>1.4639419762360426</v>
      </c>
      <c r="J8" s="60">
        <f>+G8/D8</f>
        <v>1.4424371000814957</v>
      </c>
      <c r="K8" s="60">
        <f>+H8/E8</f>
        <v>1.4978546835203574</v>
      </c>
    </row>
    <row r="9" spans="1:13" s="5" customFormat="1" ht="22.05" customHeight="1">
      <c r="A9" s="61" t="s">
        <v>3</v>
      </c>
      <c r="B9" s="58" t="s">
        <v>41</v>
      </c>
      <c r="C9" s="59">
        <f t="shared" ref="C9:C10" si="0">+D9+E9</f>
        <v>29771545</v>
      </c>
      <c r="D9" s="59">
        <v>15308877</v>
      </c>
      <c r="E9" s="59">
        <v>14462668</v>
      </c>
      <c r="F9" s="59">
        <f t="shared" ref="F9:F10" si="1">+G9+H9</f>
        <v>43113482</v>
      </c>
      <c r="G9" s="59">
        <v>23828677</v>
      </c>
      <c r="H9" s="59">
        <v>19284805</v>
      </c>
      <c r="I9" s="60">
        <f t="shared" ref="I9:I25" si="2">+F9/C9</f>
        <v>1.4481439240052876</v>
      </c>
      <c r="J9" s="60">
        <f t="shared" ref="J9:J25" si="3">+G9/D9</f>
        <v>1.5565267785481587</v>
      </c>
      <c r="K9" s="60">
        <f t="shared" ref="K9:K22" si="4">+H9/E9</f>
        <v>1.3334196014179402</v>
      </c>
    </row>
    <row r="10" spans="1:13" s="6" customFormat="1" ht="22.05" customHeight="1">
      <c r="A10" s="61" t="s">
        <v>5</v>
      </c>
      <c r="B10" s="58" t="s">
        <v>24</v>
      </c>
      <c r="C10" s="59">
        <f t="shared" si="0"/>
        <v>12059512</v>
      </c>
      <c r="D10" s="59">
        <v>7487238</v>
      </c>
      <c r="E10" s="59">
        <v>4572274</v>
      </c>
      <c r="F10" s="59">
        <f t="shared" si="1"/>
        <v>11673686</v>
      </c>
      <c r="G10" s="59">
        <v>7243380</v>
      </c>
      <c r="H10" s="59">
        <v>4430306</v>
      </c>
      <c r="I10" s="60">
        <f t="shared" si="2"/>
        <v>0.96800649976549635</v>
      </c>
      <c r="J10" s="60">
        <f t="shared" si="3"/>
        <v>0.96743017919291463</v>
      </c>
      <c r="K10" s="60">
        <f t="shared" si="4"/>
        <v>0.96895024226457116</v>
      </c>
    </row>
    <row r="11" spans="1:13" s="6" customFormat="1" ht="22.05" customHeight="1">
      <c r="A11" s="54">
        <v>1</v>
      </c>
      <c r="B11" s="55" t="s">
        <v>25</v>
      </c>
      <c r="C11" s="56">
        <f>+D11+E11</f>
        <v>10668631</v>
      </c>
      <c r="D11" s="56">
        <v>6096357</v>
      </c>
      <c r="E11" s="56">
        <v>4572274</v>
      </c>
      <c r="F11" s="56">
        <f>+G11+H11</f>
        <v>7775877</v>
      </c>
      <c r="G11" s="56">
        <v>3484894</v>
      </c>
      <c r="H11" s="56">
        <v>4290983</v>
      </c>
      <c r="I11" s="57"/>
      <c r="J11" s="57">
        <f t="shared" si="3"/>
        <v>0.57163548657009422</v>
      </c>
      <c r="K11" s="57">
        <f t="shared" si="4"/>
        <v>0.93847897129524604</v>
      </c>
    </row>
    <row r="12" spans="1:13" s="6" customFormat="1" ht="22.05" customHeight="1">
      <c r="A12" s="36"/>
      <c r="B12" s="33" t="s">
        <v>26</v>
      </c>
      <c r="C12" s="34">
        <f t="shared" ref="C12:C31" si="5">+D12+E12</f>
        <v>10668631</v>
      </c>
      <c r="D12" s="34">
        <v>6096357</v>
      </c>
      <c r="E12" s="34">
        <v>4572274</v>
      </c>
      <c r="F12" s="56">
        <f>+G12+H12</f>
        <v>7775877</v>
      </c>
      <c r="G12" s="34">
        <v>3484894</v>
      </c>
      <c r="H12" s="34">
        <v>4290983</v>
      </c>
      <c r="I12" s="37"/>
      <c r="J12" s="37"/>
      <c r="K12" s="35"/>
    </row>
    <row r="13" spans="1:13" s="6" customFormat="1" ht="19.45" customHeight="1">
      <c r="A13" s="38" t="s">
        <v>20</v>
      </c>
      <c r="B13" s="39" t="s">
        <v>27</v>
      </c>
      <c r="C13" s="40">
        <f t="shared" si="5"/>
        <v>1505969</v>
      </c>
      <c r="D13" s="40">
        <v>112467</v>
      </c>
      <c r="E13" s="40">
        <v>1393502</v>
      </c>
      <c r="F13" s="56">
        <f>+G13+H13</f>
        <v>1659775</v>
      </c>
      <c r="G13" s="40">
        <v>96293</v>
      </c>
      <c r="H13" s="40">
        <v>1563482</v>
      </c>
      <c r="I13" s="37">
        <f t="shared" si="2"/>
        <v>1.1021309203575904</v>
      </c>
      <c r="J13" s="37">
        <f t="shared" si="3"/>
        <v>0.8561889265295598</v>
      </c>
      <c r="K13" s="37">
        <f t="shared" si="4"/>
        <v>1.121980449256621</v>
      </c>
    </row>
    <row r="14" spans="1:13" s="6" customFormat="1" ht="22.05" customHeight="1">
      <c r="A14" s="38" t="s">
        <v>20</v>
      </c>
      <c r="B14" s="39" t="s">
        <v>28</v>
      </c>
      <c r="C14" s="40">
        <f t="shared" si="5"/>
        <v>3269</v>
      </c>
      <c r="D14" s="40">
        <v>0</v>
      </c>
      <c r="E14" s="40">
        <v>3269</v>
      </c>
      <c r="F14" s="40"/>
      <c r="G14" s="40">
        <v>0</v>
      </c>
      <c r="H14" s="40">
        <v>2674</v>
      </c>
      <c r="I14" s="37">
        <f t="shared" si="2"/>
        <v>0</v>
      </c>
      <c r="J14" s="37"/>
      <c r="K14" s="37">
        <f t="shared" si="4"/>
        <v>0.8179871520342612</v>
      </c>
    </row>
    <row r="15" spans="1:13" s="6" customFormat="1" ht="22.05" customHeight="1">
      <c r="A15" s="25"/>
      <c r="B15" s="33" t="s">
        <v>29</v>
      </c>
      <c r="C15" s="34">
        <f t="shared" si="5"/>
        <v>10668631</v>
      </c>
      <c r="D15" s="34">
        <v>6096357</v>
      </c>
      <c r="E15" s="34">
        <v>4572274</v>
      </c>
      <c r="F15" s="34">
        <f t="shared" ref="F15:F31" si="6">+G15+H15</f>
        <v>7776157</v>
      </c>
      <c r="G15" s="34">
        <v>3485174</v>
      </c>
      <c r="H15" s="34">
        <v>4290983</v>
      </c>
      <c r="I15" s="37"/>
      <c r="J15" s="37"/>
      <c r="K15" s="35"/>
    </row>
    <row r="16" spans="1:13" s="6" customFormat="1" ht="22.05" customHeight="1">
      <c r="A16" s="38" t="s">
        <v>20</v>
      </c>
      <c r="B16" s="39" t="s">
        <v>30</v>
      </c>
      <c r="C16" s="40">
        <f t="shared" si="5"/>
        <v>3773106</v>
      </c>
      <c r="D16" s="40">
        <v>2324106</v>
      </c>
      <c r="E16" s="40">
        <v>1449000</v>
      </c>
      <c r="F16" s="40">
        <f t="shared" si="6"/>
        <v>1968796</v>
      </c>
      <c r="G16" s="40">
        <v>936701</v>
      </c>
      <c r="H16" s="40">
        <v>1032095</v>
      </c>
      <c r="I16" s="37">
        <f t="shared" si="2"/>
        <v>0.52179716127773779</v>
      </c>
      <c r="J16" s="37">
        <f t="shared" si="3"/>
        <v>0.40303712481272369</v>
      </c>
      <c r="K16" s="37">
        <f t="shared" si="4"/>
        <v>0.7122808833678399</v>
      </c>
    </row>
    <row r="17" spans="1:11" s="6" customFormat="1" ht="23.2" customHeight="1">
      <c r="A17" s="38" t="s">
        <v>20</v>
      </c>
      <c r="B17" s="39" t="s">
        <v>31</v>
      </c>
      <c r="C17" s="40">
        <f t="shared" si="5"/>
        <v>2110199</v>
      </c>
      <c r="D17" s="40">
        <v>964769</v>
      </c>
      <c r="E17" s="40">
        <v>1145430</v>
      </c>
      <c r="F17" s="40">
        <f t="shared" si="6"/>
        <v>1224410</v>
      </c>
      <c r="G17" s="40">
        <v>337585</v>
      </c>
      <c r="H17" s="40">
        <v>886825</v>
      </c>
      <c r="I17" s="37">
        <f t="shared" si="2"/>
        <v>0.58023437599960948</v>
      </c>
      <c r="J17" s="37">
        <f t="shared" si="3"/>
        <v>0.34991277704818458</v>
      </c>
      <c r="K17" s="37">
        <f t="shared" si="4"/>
        <v>0.77422889220642033</v>
      </c>
    </row>
    <row r="18" spans="1:11" s="6" customFormat="1" ht="80.25" customHeight="1">
      <c r="A18" s="25">
        <v>2</v>
      </c>
      <c r="B18" s="26" t="s">
        <v>32</v>
      </c>
      <c r="C18" s="34">
        <f t="shared" si="5"/>
        <v>0</v>
      </c>
      <c r="D18" s="27">
        <v>0</v>
      </c>
      <c r="E18" s="27">
        <v>0</v>
      </c>
      <c r="F18" s="34">
        <v>0</v>
      </c>
      <c r="G18" s="27">
        <v>0</v>
      </c>
      <c r="H18" s="27">
        <v>0</v>
      </c>
      <c r="I18" s="37"/>
      <c r="J18" s="37"/>
      <c r="K18" s="35"/>
    </row>
    <row r="19" spans="1:11" s="6" customFormat="1" ht="22.05" customHeight="1">
      <c r="A19" s="25">
        <v>3</v>
      </c>
      <c r="B19" s="33" t="s">
        <v>33</v>
      </c>
      <c r="C19" s="34">
        <f t="shared" si="5"/>
        <v>1390881</v>
      </c>
      <c r="D19" s="34">
        <v>1390881</v>
      </c>
      <c r="E19" s="34">
        <v>0</v>
      </c>
      <c r="F19" s="34">
        <f>+G19+H19</f>
        <v>3897809</v>
      </c>
      <c r="G19" s="34">
        <v>3758486</v>
      </c>
      <c r="H19" s="34">
        <v>139323</v>
      </c>
      <c r="I19" s="37">
        <f>+G19/C19</f>
        <v>2.7022340516550303</v>
      </c>
      <c r="J19" s="37">
        <f>+H19/D19</f>
        <v>0.10016888576377131</v>
      </c>
      <c r="K19" s="35"/>
    </row>
    <row r="20" spans="1:11" s="15" customFormat="1" ht="22.05" customHeight="1">
      <c r="A20" s="29" t="s">
        <v>6</v>
      </c>
      <c r="B20" s="30" t="s">
        <v>11</v>
      </c>
      <c r="C20" s="31">
        <f t="shared" si="5"/>
        <v>14801535</v>
      </c>
      <c r="D20" s="31">
        <v>5178341</v>
      </c>
      <c r="E20" s="31">
        <v>9623194</v>
      </c>
      <c r="F20" s="31">
        <f t="shared" si="6"/>
        <v>14062162</v>
      </c>
      <c r="G20" s="31">
        <v>4309199</v>
      </c>
      <c r="H20" s="31">
        <v>9752963</v>
      </c>
      <c r="I20" s="32">
        <f t="shared" si="2"/>
        <v>0.95004754574441097</v>
      </c>
      <c r="J20" s="32">
        <f t="shared" si="3"/>
        <v>0.83215821437792525</v>
      </c>
      <c r="K20" s="32">
        <f t="shared" si="4"/>
        <v>1.0134850237873205</v>
      </c>
    </row>
    <row r="21" spans="1:11" s="5" customFormat="1" ht="22.05" customHeight="1">
      <c r="A21" s="29"/>
      <c r="B21" s="41" t="s">
        <v>34</v>
      </c>
      <c r="C21" s="34">
        <f t="shared" si="5"/>
        <v>0</v>
      </c>
      <c r="D21" s="40"/>
      <c r="E21" s="40"/>
      <c r="F21" s="34">
        <f t="shared" si="6"/>
        <v>0</v>
      </c>
      <c r="G21" s="40"/>
      <c r="H21" s="40"/>
      <c r="I21" s="37"/>
      <c r="J21" s="37"/>
      <c r="K21" s="35"/>
    </row>
    <row r="22" spans="1:11" s="5" customFormat="1" ht="22.05" customHeight="1">
      <c r="A22" s="42">
        <v>1</v>
      </c>
      <c r="B22" s="43" t="s">
        <v>35</v>
      </c>
      <c r="C22" s="40">
        <f t="shared" si="5"/>
        <v>5604650</v>
      </c>
      <c r="D22" s="40">
        <v>1013765</v>
      </c>
      <c r="E22" s="40">
        <v>4590885</v>
      </c>
      <c r="F22" s="40">
        <f t="shared" si="6"/>
        <v>5697409</v>
      </c>
      <c r="G22" s="40">
        <v>906400</v>
      </c>
      <c r="H22" s="40">
        <v>4791009</v>
      </c>
      <c r="I22" s="37">
        <f t="shared" si="2"/>
        <v>1.0165503644295362</v>
      </c>
      <c r="J22" s="37">
        <f t="shared" si="3"/>
        <v>0.89409281243680738</v>
      </c>
      <c r="K22" s="37">
        <f t="shared" si="4"/>
        <v>1.043591595084608</v>
      </c>
    </row>
    <row r="23" spans="1:11" s="5" customFormat="1" ht="22.05" customHeight="1">
      <c r="A23" s="42">
        <v>2</v>
      </c>
      <c r="B23" s="43" t="s">
        <v>36</v>
      </c>
      <c r="C23" s="40">
        <f t="shared" si="5"/>
        <v>109478</v>
      </c>
      <c r="D23" s="40">
        <v>109478</v>
      </c>
      <c r="E23" s="40">
        <v>0</v>
      </c>
      <c r="F23" s="40">
        <f t="shared" si="6"/>
        <v>60697</v>
      </c>
      <c r="G23" s="40">
        <v>60518</v>
      </c>
      <c r="H23" s="40">
        <v>179</v>
      </c>
      <c r="I23" s="37">
        <f t="shared" si="2"/>
        <v>0.5544218929830651</v>
      </c>
      <c r="J23" s="37">
        <f t="shared" si="3"/>
        <v>0.55278686128719923</v>
      </c>
      <c r="K23" s="37"/>
    </row>
    <row r="24" spans="1:11" s="15" customFormat="1" ht="34.6" customHeight="1">
      <c r="A24" s="28" t="s">
        <v>7</v>
      </c>
      <c r="B24" s="44" t="s">
        <v>12</v>
      </c>
      <c r="C24" s="31">
        <f t="shared" si="5"/>
        <v>0</v>
      </c>
      <c r="D24" s="31">
        <v>0</v>
      </c>
      <c r="E24" s="31">
        <v>0</v>
      </c>
      <c r="F24" s="62">
        <f t="shared" si="6"/>
        <v>0.84</v>
      </c>
      <c r="G24" s="62">
        <v>0.84</v>
      </c>
      <c r="H24" s="31">
        <v>0</v>
      </c>
      <c r="I24" s="32"/>
      <c r="J24" s="32"/>
      <c r="K24" s="32"/>
    </row>
    <row r="25" spans="1:11" s="15" customFormat="1" ht="22.05" customHeight="1">
      <c r="A25" s="29" t="s">
        <v>8</v>
      </c>
      <c r="B25" s="30" t="s">
        <v>13</v>
      </c>
      <c r="C25" s="31">
        <f t="shared" si="5"/>
        <v>555910</v>
      </c>
      <c r="D25" s="31">
        <v>555910</v>
      </c>
      <c r="E25" s="31">
        <v>0</v>
      </c>
      <c r="F25" s="31">
        <f t="shared" si="6"/>
        <v>555910</v>
      </c>
      <c r="G25" s="31">
        <v>555910</v>
      </c>
      <c r="H25" s="31">
        <v>0</v>
      </c>
      <c r="I25" s="32">
        <f t="shared" si="2"/>
        <v>1</v>
      </c>
      <c r="J25" s="32">
        <f t="shared" si="3"/>
        <v>1</v>
      </c>
      <c r="K25" s="32"/>
    </row>
    <row r="26" spans="1:11" s="15" customFormat="1" ht="22.05" customHeight="1">
      <c r="A26" s="29" t="s">
        <v>9</v>
      </c>
      <c r="B26" s="30" t="s">
        <v>14</v>
      </c>
      <c r="C26" s="31">
        <f t="shared" si="5"/>
        <v>0</v>
      </c>
      <c r="D26" s="31"/>
      <c r="E26" s="31"/>
      <c r="F26" s="31">
        <f t="shared" si="6"/>
        <v>0</v>
      </c>
      <c r="G26" s="31"/>
      <c r="H26" s="31"/>
      <c r="I26" s="32"/>
      <c r="J26" s="32"/>
      <c r="K26" s="32"/>
    </row>
    <row r="27" spans="1:11" s="15" customFormat="1" ht="22.05" customHeight="1">
      <c r="A27" s="29" t="s">
        <v>37</v>
      </c>
      <c r="B27" s="45" t="s">
        <v>15</v>
      </c>
      <c r="C27" s="31">
        <f t="shared" si="5"/>
        <v>0</v>
      </c>
      <c r="D27" s="46"/>
      <c r="E27" s="46"/>
      <c r="F27" s="31">
        <f t="shared" si="6"/>
        <v>0</v>
      </c>
      <c r="G27" s="46">
        <v>0</v>
      </c>
      <c r="H27" s="46">
        <v>0</v>
      </c>
      <c r="I27" s="32"/>
      <c r="J27" s="32"/>
      <c r="K27" s="32"/>
    </row>
    <row r="28" spans="1:11" s="15" customFormat="1" ht="22.05" customHeight="1">
      <c r="A28" s="29" t="s">
        <v>4</v>
      </c>
      <c r="B28" s="47" t="s">
        <v>38</v>
      </c>
      <c r="C28" s="31">
        <f t="shared" si="5"/>
        <v>0</v>
      </c>
      <c r="D28" s="48"/>
      <c r="E28" s="48"/>
      <c r="F28" s="31">
        <f t="shared" si="6"/>
        <v>0</v>
      </c>
      <c r="G28" s="48"/>
      <c r="H28" s="48"/>
      <c r="I28" s="32"/>
      <c r="J28" s="32"/>
      <c r="K28" s="32"/>
    </row>
    <row r="29" spans="1:11" s="15" customFormat="1" ht="22.05" customHeight="1">
      <c r="A29" s="29" t="s">
        <v>5</v>
      </c>
      <c r="B29" s="30" t="s">
        <v>16</v>
      </c>
      <c r="C29" s="31">
        <f t="shared" si="5"/>
        <v>0</v>
      </c>
      <c r="D29" s="31"/>
      <c r="E29" s="31"/>
      <c r="F29" s="31">
        <f t="shared" si="6"/>
        <v>0</v>
      </c>
      <c r="G29" s="31"/>
      <c r="H29" s="31"/>
      <c r="I29" s="32"/>
      <c r="J29" s="32"/>
      <c r="K29" s="32"/>
    </row>
    <row r="30" spans="1:11" s="15" customFormat="1" ht="22.05" customHeight="1">
      <c r="A30" s="29" t="s">
        <v>6</v>
      </c>
      <c r="B30" s="30" t="s">
        <v>17</v>
      </c>
      <c r="C30" s="31">
        <f t="shared" si="5"/>
        <v>1856006</v>
      </c>
      <c r="D30" s="31">
        <v>1856006</v>
      </c>
      <c r="E30" s="31">
        <v>0</v>
      </c>
      <c r="F30" s="31">
        <f t="shared" si="6"/>
        <v>739172</v>
      </c>
      <c r="G30" s="31">
        <v>739172</v>
      </c>
      <c r="H30" s="31">
        <v>0</v>
      </c>
      <c r="I30" s="32"/>
      <c r="J30" s="32"/>
      <c r="K30" s="32"/>
    </row>
    <row r="31" spans="1:11" s="16" customFormat="1" ht="20.9" customHeight="1">
      <c r="A31" s="49" t="s">
        <v>18</v>
      </c>
      <c r="B31" s="50" t="s">
        <v>39</v>
      </c>
      <c r="C31" s="51">
        <f t="shared" si="5"/>
        <v>0</v>
      </c>
      <c r="D31" s="52"/>
      <c r="E31" s="52"/>
      <c r="F31" s="51">
        <f t="shared" si="6"/>
        <v>16082550</v>
      </c>
      <c r="G31" s="52">
        <v>10981013</v>
      </c>
      <c r="H31" s="52">
        <v>5101537</v>
      </c>
      <c r="I31" s="53"/>
      <c r="J31" s="53"/>
      <c r="K31" s="53"/>
    </row>
    <row r="32" spans="1:11" ht="17.850000000000001">
      <c r="A32" s="5"/>
      <c r="B32" s="5"/>
      <c r="C32" s="13"/>
      <c r="D32" s="13"/>
      <c r="E32" s="13"/>
      <c r="F32" s="13"/>
      <c r="G32" s="13"/>
      <c r="H32" s="13"/>
      <c r="I32" s="23"/>
      <c r="J32" s="23"/>
      <c r="K32" s="23"/>
    </row>
    <row r="33" spans="1:11" ht="17.850000000000001">
      <c r="A33" s="5"/>
      <c r="B33" s="5"/>
      <c r="C33" s="13"/>
      <c r="D33" s="13"/>
      <c r="E33" s="13"/>
      <c r="F33" s="13"/>
      <c r="G33" s="13"/>
      <c r="H33" s="13"/>
      <c r="I33" s="23"/>
      <c r="J33" s="23"/>
      <c r="K33" s="23"/>
    </row>
    <row r="34" spans="1:11" ht="17.850000000000001">
      <c r="A34" s="5"/>
      <c r="B34" s="5"/>
      <c r="C34" s="13"/>
      <c r="D34" s="13"/>
      <c r="E34" s="13"/>
      <c r="F34" s="13"/>
      <c r="G34" s="13"/>
      <c r="H34" s="13"/>
      <c r="I34" s="23"/>
      <c r="J34" s="23"/>
      <c r="K34" s="23"/>
    </row>
    <row r="35" spans="1:11" ht="17.850000000000001">
      <c r="A35" s="5"/>
      <c r="B35" s="5"/>
      <c r="C35" s="13"/>
      <c r="D35" s="13"/>
      <c r="E35" s="13"/>
      <c r="F35" s="13"/>
      <c r="G35" s="13"/>
      <c r="H35" s="13"/>
      <c r="I35" s="23"/>
      <c r="J35" s="23"/>
      <c r="K35" s="23"/>
    </row>
  </sheetData>
  <mergeCells count="16">
    <mergeCell ref="A1:B1"/>
    <mergeCell ref="A3:K3"/>
    <mergeCell ref="A5:A7"/>
    <mergeCell ref="B5:B7"/>
    <mergeCell ref="C5:C7"/>
    <mergeCell ref="D5:E5"/>
    <mergeCell ref="F5:F7"/>
    <mergeCell ref="G5:H5"/>
    <mergeCell ref="I5:K5"/>
    <mergeCell ref="D6:D7"/>
    <mergeCell ref="E6:E7"/>
    <mergeCell ref="G6:G7"/>
    <mergeCell ref="H6:H7"/>
    <mergeCell ref="I6:I7"/>
    <mergeCell ref="J6:J7"/>
    <mergeCell ref="K6:K7"/>
  </mergeCells>
  <printOptions horizontalCentered="1"/>
  <pageMargins left="0.4" right="0.2" top="0.6" bottom="0.4" header="0.3" footer="0.3"/>
  <pageSetup paperSize="9" scale="95" orientation="landscape" r:id="rId1"/>
  <headerFooter differentFirst="1">
    <oddHeader>&amp;C&amp;P/&amp;P</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B837174-B70D-48B8-B29F-11B4C84F9207}">
  <ds:schemaRefs>
    <ds:schemaRef ds:uri="http://schemas.microsoft.com/sharepoint/v3/contenttype/forms"/>
  </ds:schemaRefs>
</ds:datastoreItem>
</file>

<file path=customXml/itemProps2.xml><?xml version="1.0" encoding="utf-8"?>
<ds:datastoreItem xmlns:ds="http://schemas.openxmlformats.org/officeDocument/2006/customXml" ds:itemID="{C8FACA99-3D61-4200-B9F7-123D34B0EB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87C6365-0DF1-402C-B2C0-A10DFAFDF528}">
  <ds:schemaRefs>
    <ds:schemaRef ds:uri="http://purl.org/dc/dcmitype/"/>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QT-2023-N-B64-TT343-75</vt:lpstr>
      <vt:lpstr>'QT-2023-N-B64-TT343-75'!Print_Titles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Nguyen Thi Hong Nhung</cp:lastModifiedBy>
  <cp:lastPrinted>2024-12-31T01:33:28Z</cp:lastPrinted>
  <dcterms:created xsi:type="dcterms:W3CDTF">2018-08-22T07:49:45Z</dcterms:created>
  <dcterms:modified xsi:type="dcterms:W3CDTF">2024-12-31T01:40:29Z</dcterms:modified>
</cp:coreProperties>
</file>