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y Drive\NĂM 2025\CONG KHAI NGAN SACH\QUYET TOAN 2023\"/>
    </mc:Choice>
  </mc:AlternateContent>
  <bookViews>
    <workbookView xWindow="-115" yWindow="-115" windowWidth="19446" windowHeight="11635"/>
  </bookViews>
  <sheets>
    <sheet name="QT-2022-N-B65-TT343-75" sheetId="1" r:id="rId1"/>
  </sheets>
  <externalReferences>
    <externalReference r:id="rId2"/>
  </externalReferences>
  <definedNames>
    <definedName name="_xlnm.Print_Titles" localSheetId="0">'QT-2022-N-B65-TT343-75'!$7:$7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1" i="1" l="1"/>
  <c r="E15" i="1"/>
  <c r="E13" i="1"/>
  <c r="E27" i="1"/>
  <c r="E26" i="1"/>
  <c r="D25" i="1" l="1"/>
  <c r="E40" i="1" l="1"/>
  <c r="E37" i="1"/>
  <c r="E34" i="1"/>
  <c r="E33" i="1"/>
  <c r="E12" i="1"/>
  <c r="E29" i="1"/>
  <c r="E35" i="1"/>
  <c r="E8" i="1" l="1"/>
  <c r="E38" i="1"/>
  <c r="E36" i="1"/>
  <c r="E32" i="1"/>
  <c r="E31" i="1"/>
  <c r="E30" i="1"/>
  <c r="E10" i="1"/>
  <c r="A30" i="1" l="1"/>
  <c r="A31" i="1"/>
  <c r="A32" i="1"/>
  <c r="A33" i="1" s="1"/>
  <c r="A34" i="1" s="1"/>
  <c r="A35" i="1" s="1"/>
  <c r="A36" i="1" s="1"/>
  <c r="A37" i="1" s="1"/>
  <c r="A38" i="1" s="1"/>
</calcChain>
</file>

<file path=xl/sharedStrings.xml><?xml version="1.0" encoding="utf-8"?>
<sst xmlns="http://schemas.openxmlformats.org/spreadsheetml/2006/main" count="65" uniqueCount="53">
  <si>
    <t>Đơn vị: Triệu đồng</t>
  </si>
  <si>
    <t>STT</t>
  </si>
  <si>
    <t>NỘI DUNG</t>
  </si>
  <si>
    <t>A</t>
  </si>
  <si>
    <t>B</t>
  </si>
  <si>
    <t>I</t>
  </si>
  <si>
    <t>II</t>
  </si>
  <si>
    <t>III</t>
  </si>
  <si>
    <t>IV</t>
  </si>
  <si>
    <t>V</t>
  </si>
  <si>
    <t>Chi thường xuyên</t>
  </si>
  <si>
    <t>Chi trả nợ lãi các khoản do chính quyền địa phương vay</t>
  </si>
  <si>
    <t>Chi bổ sung quỹ dự trữ tài chính</t>
  </si>
  <si>
    <t>Dự phòng ngân sách</t>
  </si>
  <si>
    <t>Chi tạo nguồn, điều chỉnh tiền lương</t>
  </si>
  <si>
    <t>C</t>
  </si>
  <si>
    <t>SO SÁNH (%)</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</si>
  <si>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</si>
  <si>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</si>
  <si>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</si>
  <si>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</si>
  <si>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</si>
  <si>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</si>
  <si>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</si>
  <si>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</si>
  <si>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CHI CHUYỂN NGUỒN SANG NĂM SAU</t>
  </si>
  <si>
    <t>DỰ TOÁN</t>
  </si>
  <si>
    <t>CHI BỔ SUNG CÂN ĐỐI CHO NGÂN SÁCH HUYỆN</t>
  </si>
  <si>
    <t>CHI NGÂN SÁCH CẤP TỈNH THEO LĨNH VỰC</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</si>
  <si>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</si>
  <si>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</si>
  <si>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</si>
  <si>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</si>
  <si>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</si>
  <si>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</si>
  <si>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</si>
  <si>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</si>
  <si>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</si>
  <si>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</si>
  <si>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</si>
  <si>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</si>
  <si>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</si>
  <si>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</si>
  <si>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</si>
  <si>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</si>
  <si>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</si>
  <si>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</si>
  <si>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QUYẾT TOÁN</t>
  </si>
  <si>
    <t>Biểu số 65/CK-NSNN</t>
  </si>
  <si>
    <t>TỔNG CHI NGÂN SÁCH ĐỊA PHƯƠNG</t>
  </si>
  <si>
    <t>QUYẾT TOÁN CHI NGÂN SÁCH CẤP TỈNH THEO TỪNG LĨNH VỰC NĂM 2023</t>
  </si>
  <si>
    <t>(Đính kèm Quyết định số               /QĐ-UBND ngày        /          /           của UBND tỉnh Đồng Nai)</t>
  </si>
  <si>
    <r>
      <rPr>
        <sz val="12"/>
        <rFont val="Times New Roman"/>
        <family val="1"/>
      </rPr>
      <t>ỦY BAN NHÂN DÂN</t>
    </r>
    <r>
      <rPr>
        <b/>
        <sz val="12"/>
        <rFont val="Times New Roman"/>
        <family val="1"/>
      </rPr>
      <t xml:space="preserve">
 TỈNH ĐỒNG NAI</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</si>
</sst>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
    <numFmt numFmtId="165" formatCode="_(* #,##0_);_(* \(#,##0\);_(* &quot;-&quot;??_);_(@_)"/>
    <numFmt numFmtId="166" formatCode="#,###;\-#,###;&quot;&quot;;_(@_)"/>
  </numFmts>
  <fonts count="20">
    <font>
      <sz val="11"/>
      <color theme="1"/>
      <name val="Calibri"/>
      <family val="2"/>
      <scheme val="minor"/>
    </font>
    <font>
      <sz val="12"/>
      <name val=".VnArial Narrow"/>
      <family val="2"/>
    </font>
    <font>
      <sz val="12"/>
      <name val=".VnArial Narrow"/>
      <family val="2"/>
    </font>
    <font>
      <b/>
      <sz val="12"/>
      <name val="Times New Roman"/>
      <family val="1"/>
      <charset val="163"/>
    </font>
    <font>
      <b/>
      <sz val="12"/>
      <name val="Times New Roman"/>
      <family val="1"/>
    </font>
    <font>
      <sz val="12"/>
      <name val=".VnTime"/>
      <family val="2"/>
    </font>
    <font>
      <sz val="10"/>
      <name val="Arial"/>
      <family val="2"/>
      <charset val="163"/>
    </font>
    <font>
      <sz val="12"/>
      <name val="Times New Roman"/>
      <family val="1"/>
      <charset val="163"/>
    </font>
    <font>
      <i/>
      <sz val="12"/>
      <name val="Times New Roman"/>
      <family val="1"/>
      <charset val="163"/>
    </font>
    <font>
      <i/>
      <sz val="13"/>
      <name val="Times New Roman"/>
      <family val="1"/>
      <charset val="163"/>
    </font>
    <font>
      <b/>
      <sz val="13"/>
      <name val="Times New Roman"/>
      <family val="1"/>
      <charset val="163"/>
    </font>
    <font>
      <sz val="13"/>
      <name val="Times New Roman"/>
      <family val="1"/>
      <charset val="163"/>
    </font>
    <font>
      <sz val="13"/>
      <name val=".VnTime"/>
      <family val="2"/>
    </font>
    <font>
      <sz val="11"/>
      <name val="Times New Roman"/>
      <family val="1"/>
      <charset val="163"/>
    </font>
    <font>
      <sz val="13"/>
      <name val="VnTime"/>
    </font>
    <font>
      <b/>
      <sz val="11"/>
      <name val="Times New Roman"/>
      <family val="1"/>
      <charset val="163"/>
    </font>
    <font>
      <sz val="11"/>
      <color theme="1"/>
      <name val="Calibri"/>
      <family val="2"/>
      <charset val="163"/>
      <scheme val="minor"/>
    </font>
    <font>
      <sz val="11"/>
      <color theme="1"/>
      <name val="Calibri"/>
      <family val="2"/>
      <scheme val="minor"/>
    </font>
    <font>
      <i/>
      <sz val="11"/>
      <name val="Times New Roman"/>
      <family val="1"/>
      <charset val="163"/>
    </font>
    <font>
      <sz val="12"/>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14">
    <xf numFmtId="0" fontId="0" fillId="0" borderId="0"/>
    <xf numFmtId="43" fontId="13" fillId="0" borderId="0" applyFont="0" applyFill="0" applyBorder="0" applyAlignment="0" applyProtection="0"/>
    <xf numFmtId="44" fontId="13" fillId="0" borderId="0" applyFont="0" applyFill="0" applyBorder="0" applyAlignment="0" applyProtection="0"/>
    <xf numFmtId="166" fontId="12" fillId="0" borderId="0" applyFont="0" applyFill="0" applyBorder="0" applyAlignment="0" applyProtection="0"/>
    <xf numFmtId="0" fontId="5" fillId="0" borderId="0"/>
    <xf numFmtId="0" fontId="6" fillId="0" borderId="0"/>
    <xf numFmtId="0" fontId="2" fillId="0" borderId="0"/>
    <xf numFmtId="0" fontId="16" fillId="0" borderId="0"/>
    <xf numFmtId="0" fontId="5" fillId="0" borderId="0"/>
    <xf numFmtId="0" fontId="13" fillId="0" borderId="0"/>
    <xf numFmtId="0" fontId="1" fillId="0" borderId="0"/>
    <xf numFmtId="0" fontId="14" fillId="0" borderId="0"/>
    <xf numFmtId="43" fontId="17" fillId="0" borderId="0" applyFont="0" applyFill="0" applyBorder="0" applyAlignment="0" applyProtection="0"/>
    <xf numFmtId="9" fontId="17" fillId="0" borderId="0" applyFont="0" applyFill="0" applyBorder="0" applyAlignment="0" applyProtection="0"/>
  </cellStyleXfs>
  <cellXfs count="58">
    <xf numFmtId="0" fontId="0" fillId="0" borderId="0" xfId="0"/>
    <xf numFmtId="0" fontId="7" fillId="0" borderId="1" xfId="11" applyFont="1" applyFill="1" applyBorder="1" applyAlignment="1">
      <alignment horizontal="center" wrapText="1"/>
    </xf>
    <xf numFmtId="164" fontId="7" fillId="0" borderId="1" xfId="11" applyNumberFormat="1" applyFont="1" applyFill="1" applyBorder="1" applyAlignment="1">
      <alignment wrapText="1"/>
    </xf>
    <xf numFmtId="0" fontId="7" fillId="0" borderId="1" xfId="11" applyFont="1" applyFill="1" applyBorder="1" applyAlignment="1">
      <alignment horizontal="center" vertical="center" wrapText="1"/>
    </xf>
    <xf numFmtId="164" fontId="7" fillId="0" borderId="1" xfId="11" applyNumberFormat="1" applyFont="1" applyFill="1" applyBorder="1" applyAlignment="1">
      <alignment horizontal="justify" wrapText="1"/>
    </xf>
    <xf numFmtId="0" fontId="11" fillId="0" borderId="0" xfId="9" applyFont="1" applyFill="1"/>
    <xf numFmtId="0" fontId="10" fillId="0" borderId="0" xfId="9" applyFont="1" applyFill="1" applyAlignment="1">
      <alignment vertical="top"/>
    </xf>
    <xf numFmtId="0" fontId="11" fillId="0" borderId="0" xfId="9" applyFont="1" applyFill="1" applyAlignment="1">
      <alignment horizontal="right"/>
    </xf>
    <xf numFmtId="44" fontId="9" fillId="0" borderId="0" xfId="2" applyFont="1" applyFill="1" applyAlignment="1">
      <alignment horizontal="right"/>
    </xf>
    <xf numFmtId="0" fontId="3" fillId="0" borderId="1" xfId="9" applyFont="1" applyFill="1" applyBorder="1" applyAlignment="1">
      <alignment horizontal="center" wrapText="1"/>
    </xf>
    <xf numFmtId="0" fontId="7" fillId="0" borderId="1" xfId="9" applyFont="1" applyFill="1" applyBorder="1" applyAlignment="1">
      <alignment horizontal="left" wrapText="1"/>
    </xf>
    <xf numFmtId="0" fontId="3" fillId="0" borderId="1" xfId="9" applyFont="1" applyFill="1" applyBorder="1" applyAlignment="1">
      <alignment wrapText="1"/>
    </xf>
    <xf numFmtId="0" fontId="7" fillId="0" borderId="1" xfId="9" applyFont="1" applyFill="1" applyBorder="1" applyAlignment="1">
      <alignment horizontal="center" wrapText="1"/>
    </xf>
    <xf numFmtId="0" fontId="8" fillId="0" borderId="1" xfId="9" applyFont="1" applyFill="1" applyBorder="1" applyAlignment="1">
      <alignment wrapText="1"/>
    </xf>
    <xf numFmtId="0" fontId="10" fillId="0" borderId="0" xfId="9" applyFont="1" applyFill="1"/>
    <xf numFmtId="0" fontId="13" fillId="0" borderId="0" xfId="9" applyFont="1" applyFill="1" applyAlignment="1">
      <alignment horizontal="center"/>
    </xf>
    <xf numFmtId="0" fontId="3" fillId="0" borderId="1" xfId="0" applyFont="1" applyFill="1" applyBorder="1" applyAlignment="1">
      <alignment horizontal="center"/>
    </xf>
    <xf numFmtId="0" fontId="8" fillId="0" borderId="0" xfId="9" applyFont="1" applyFill="1" applyAlignment="1">
      <alignment horizontal="center"/>
    </xf>
    <xf numFmtId="0" fontId="7" fillId="0" borderId="1" xfId="0" applyFont="1" applyFill="1" applyBorder="1" applyAlignment="1">
      <alignment horizontal="center" wrapText="1"/>
    </xf>
    <xf numFmtId="164" fontId="7" fillId="0" borderId="1" xfId="0" applyNumberFormat="1" applyFont="1" applyFill="1" applyBorder="1" applyAlignment="1">
      <alignment wrapText="1"/>
    </xf>
    <xf numFmtId="164" fontId="8" fillId="0" borderId="1" xfId="0" applyNumberFormat="1" applyFont="1" applyFill="1" applyBorder="1" applyAlignment="1">
      <alignment wrapText="1"/>
    </xf>
    <xf numFmtId="0" fontId="3" fillId="0" borderId="1" xfId="0" applyFont="1" applyFill="1" applyBorder="1" applyAlignment="1"/>
    <xf numFmtId="0" fontId="3" fillId="0" borderId="4" xfId="0" applyFont="1" applyFill="1" applyBorder="1" applyAlignment="1">
      <alignment horizontal="center"/>
    </xf>
    <xf numFmtId="0" fontId="3" fillId="0" borderId="4" xfId="0" applyFont="1" applyFill="1" applyBorder="1" applyAlignment="1"/>
    <xf numFmtId="165" fontId="11" fillId="0" borderId="0" xfId="12" applyNumberFormat="1" applyFont="1" applyFill="1"/>
    <xf numFmtId="165" fontId="8" fillId="0" borderId="0" xfId="12" applyNumberFormat="1" applyFont="1" applyFill="1" applyAlignment="1">
      <alignment horizontal="center"/>
    </xf>
    <xf numFmtId="165" fontId="9" fillId="0" borderId="0" xfId="12" applyNumberFormat="1" applyFont="1" applyFill="1" applyAlignment="1">
      <alignment horizontal="right"/>
    </xf>
    <xf numFmtId="165" fontId="3" fillId="0" borderId="2" xfId="12" applyNumberFormat="1" applyFont="1" applyFill="1" applyBorder="1" applyAlignment="1">
      <alignment horizontal="center" vertical="top" wrapText="1"/>
    </xf>
    <xf numFmtId="165" fontId="3" fillId="0" borderId="1" xfId="12" applyNumberFormat="1" applyFont="1" applyFill="1" applyBorder="1" applyAlignment="1">
      <alignment horizontal="center" vertical="top" wrapText="1"/>
    </xf>
    <xf numFmtId="165" fontId="8" fillId="0" borderId="1" xfId="12" applyNumberFormat="1" applyFont="1" applyFill="1" applyBorder="1" applyAlignment="1">
      <alignment horizontal="left" vertical="top" wrapText="1"/>
    </xf>
    <xf numFmtId="165" fontId="3" fillId="0" borderId="1" xfId="12" applyNumberFormat="1" applyFont="1" applyFill="1" applyBorder="1" applyAlignment="1">
      <alignment vertical="top" wrapText="1"/>
    </xf>
    <xf numFmtId="165" fontId="7" fillId="0" borderId="1" xfId="12" applyNumberFormat="1" applyFont="1" applyFill="1" applyBorder="1" applyAlignment="1">
      <alignment vertical="center" wrapText="1"/>
    </xf>
    <xf numFmtId="165" fontId="8" fillId="0" borderId="1" xfId="12" applyNumberFormat="1" applyFont="1" applyFill="1" applyBorder="1" applyAlignment="1">
      <alignment vertical="center" wrapText="1"/>
    </xf>
    <xf numFmtId="165" fontId="8" fillId="0" borderId="1" xfId="12" applyNumberFormat="1" applyFont="1" applyFill="1" applyBorder="1" applyAlignment="1">
      <alignment vertical="top" wrapText="1"/>
    </xf>
    <xf numFmtId="165" fontId="3" fillId="0" borderId="1" xfId="12" applyNumberFormat="1" applyFont="1" applyFill="1" applyBorder="1"/>
    <xf numFmtId="165" fontId="3" fillId="0" borderId="4" xfId="12" applyNumberFormat="1" applyFont="1" applyFill="1" applyBorder="1"/>
    <xf numFmtId="9" fontId="3" fillId="0" borderId="2" xfId="13" applyFont="1" applyFill="1" applyBorder="1" applyAlignment="1"/>
    <xf numFmtId="9" fontId="3" fillId="0" borderId="1" xfId="13" applyFont="1" applyFill="1" applyBorder="1" applyAlignment="1"/>
    <xf numFmtId="9" fontId="15" fillId="0" borderId="0" xfId="13" applyFont="1" applyFill="1"/>
    <xf numFmtId="9" fontId="18" fillId="0" borderId="0" xfId="13" applyFont="1" applyFill="1" applyAlignment="1">
      <alignment horizontal="center"/>
    </xf>
    <xf numFmtId="9" fontId="18" fillId="0" borderId="0" xfId="13" applyFont="1" applyFill="1" applyAlignment="1">
      <alignment horizontal="right"/>
    </xf>
    <xf numFmtId="9" fontId="13" fillId="0" borderId="0" xfId="13" applyFont="1" applyFill="1"/>
    <xf numFmtId="0" fontId="3" fillId="0" borderId="3" xfId="9" applyFont="1" applyFill="1" applyBorder="1" applyAlignment="1">
      <alignment horizontal="center" vertical="center" wrapText="1"/>
    </xf>
    <xf numFmtId="165" fontId="3" fillId="0" borderId="3" xfId="12" applyNumberFormat="1" applyFont="1" applyFill="1" applyBorder="1" applyAlignment="1">
      <alignment horizontal="center" vertical="center" wrapText="1"/>
    </xf>
    <xf numFmtId="9" fontId="3" fillId="0" borderId="3" xfId="13" applyFont="1" applyFill="1" applyBorder="1" applyAlignment="1">
      <alignment horizontal="center" vertical="center" wrapText="1"/>
    </xf>
    <xf numFmtId="0" fontId="3" fillId="0" borderId="2" xfId="9" applyFont="1" applyFill="1" applyBorder="1" applyAlignment="1">
      <alignment horizontal="center" wrapText="1"/>
    </xf>
    <xf numFmtId="0" fontId="3" fillId="0" borderId="2" xfId="9" applyFont="1" applyFill="1" applyBorder="1" applyAlignment="1">
      <alignment horizontal="left" wrapText="1"/>
    </xf>
    <xf numFmtId="0" fontId="3" fillId="0" borderId="1" xfId="9" applyFont="1" applyFill="1" applyBorder="1" applyAlignment="1">
      <alignment horizontal="left" wrapText="1"/>
    </xf>
    <xf numFmtId="9" fontId="7" fillId="0" borderId="1" xfId="13" applyFont="1" applyFill="1" applyBorder="1" applyAlignment="1"/>
    <xf numFmtId="165" fontId="3" fillId="0" borderId="1" xfId="12" applyNumberFormat="1" applyFont="1" applyFill="1" applyBorder="1" applyAlignment="1">
      <alignment vertical="center" wrapText="1"/>
    </xf>
    <xf numFmtId="43" fontId="3" fillId="0" borderId="1" xfId="12" applyFont="1" applyFill="1" applyBorder="1" applyAlignment="1">
      <alignment vertical="center" wrapText="1"/>
    </xf>
    <xf numFmtId="9" fontId="3" fillId="0" borderId="4" xfId="13" applyFont="1" applyFill="1" applyBorder="1" applyAlignment="1"/>
    <xf numFmtId="0" fontId="3" fillId="0" borderId="0" xfId="9" applyFont="1" applyFill="1" applyAlignment="1">
      <alignment horizontal="center"/>
    </xf>
    <xf numFmtId="0" fontId="8" fillId="0" borderId="0" xfId="9" applyFont="1" applyFill="1" applyAlignment="1">
      <alignment horizontal="center"/>
    </xf>
    <xf numFmtId="0" fontId="4" fillId="0" borderId="0" xfId="0" applyFont="1" applyFill="1" applyAlignment="1">
      <alignment horizontal="center"/>
    </xf>
    <xf numFmtId="0" fontId="4" fillId="0" borderId="0" xfId="0" applyFont="1" applyFill="1" applyAlignment="1">
      <alignment horizontal="center" wrapText="1"/>
    </xf>
    <xf numFmtId="165" fontId="11" fillId="0" borderId="0" xfId="12" applyNumberFormat="1" applyFont="1" applyFill="1" applyAlignment="1">
      <alignment horizontal="center" vertical="top" wrapText="1"/>
    </xf>
    <xf numFmtId="9" fontId="15" fillId="0" borderId="0" xfId="13" applyFont="1" applyFill="1" applyAlignment="1">
      <alignment horizontal="right" vertical="center"/>
    </xf>
  </cellXfs>
  <cellStyles count="14">
    <cellStyle name="Comma" xfId="12"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Normal_Chi NSTW NSDP 2002 - PL" xfId="11"/>
    <cellStyle name="Percent" xfId="1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1382573</xdr:colOff>
      <xdr:row>0</xdr:row>
      <xdr:rowOff>373075</xdr:rowOff>
    </xdr:from>
    <xdr:to>
      <xdr:col>1</xdr:col>
      <xdr:colOff>2092147</xdr:colOff>
      <xdr:row>0</xdr:row>
      <xdr:rowOff>373075</xdr:rowOff>
    </xdr:to>
    <xdr:cxnSp macro="">
      <xdr:nvCxnSpPr>
        <xdr:cNvPr id="3" name="Straight Connector 2"/>
        <xdr:cNvCxnSpPr/>
      </xdr:nvCxnSpPr>
      <xdr:spPr>
        <a:xfrm>
          <a:off x="1719072" y="373075"/>
          <a:ext cx="70957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Drive/N&#258;M%202024/C&#212;NG%20KHAI/QUYET%20TOAN%202022/48-6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s>
    <sheetDataSet>
      <sheetData sheetId="0"/>
      <sheetData sheetId="1"/>
      <sheetData sheetId="2"/>
      <sheetData sheetId="3"/>
      <sheetData sheetId="4">
        <row r="10">
          <cell r="C10">
            <v>11878235</v>
          </cell>
        </row>
        <row r="30">
          <cell r="D30">
            <v>0</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tabSelected="1" zoomScaleNormal="100" workbookViewId="0">
      <selection activeCell="F7" sqref="F7"/>
    </sheetView>
  </sheetViews>
  <sheetFormatPr defaultColWidth="11.69921875" defaultRowHeight="17.3"/>
  <cols>
    <col min="1" max="1" width="4.59765625" style="5" customWidth="1"/>
    <col min="2" max="2" width="53.09765625" style="5" customWidth="1"/>
    <col min="3" max="3" width="12.59765625" style="24" customWidth="1"/>
    <col min="4" max="4" width="14.59765625" style="24" customWidth="1"/>
    <col min="5" max="5" width="8.296875" style="41" customWidth="1"/>
    <col min="6" max="16384" width="11.69921875" style="5"/>
  </cols>
  <sheetData>
    <row r="1" spans="1:5" ht="31.1" customHeight="1">
      <c r="A1" s="55" t="s">
        <v>52</v>
      </c>
      <c r="B1" s="54"/>
      <c r="D1" s="56"/>
      <c r="E1" s="57" t="s">
        <v>48</v>
      </c>
    </row>
    <row r="2" spans="1:5">
      <c r="A2" s="6"/>
      <c r="E2" s="38"/>
    </row>
    <row r="3" spans="1:5">
      <c r="A3" s="52" t="s">
        <v>50</v>
      </c>
      <c r="B3" s="52"/>
      <c r="C3" s="52"/>
      <c r="D3" s="52"/>
      <c r="E3" s="52"/>
    </row>
    <row r="4" spans="1:5">
      <c r="A4" s="53" t="s">
        <v>51</v>
      </c>
      <c r="B4" s="53"/>
      <c r="C4" s="53"/>
      <c r="D4" s="53"/>
      <c r="E4" s="53"/>
    </row>
    <row r="5" spans="1:5">
      <c r="A5" s="17"/>
      <c r="B5" s="17"/>
      <c r="C5" s="25"/>
      <c r="D5" s="25"/>
      <c r="E5" s="39"/>
    </row>
    <row r="6" spans="1:5">
      <c r="A6" s="7"/>
      <c r="B6" s="8"/>
      <c r="C6" s="26"/>
      <c r="D6" s="26"/>
      <c r="E6" s="40" t="s">
        <v>0</v>
      </c>
    </row>
    <row r="7" spans="1:5" s="15" customFormat="1" ht="45.5" customHeight="1">
      <c r="A7" s="42" t="s">
        <v>1</v>
      </c>
      <c r="B7" s="42" t="s">
        <v>2</v>
      </c>
      <c r="C7" s="43" t="s">
        <v>26</v>
      </c>
      <c r="D7" s="43" t="s">
        <v>47</v>
      </c>
      <c r="E7" s="44" t="s">
        <v>16</v>
      </c>
    </row>
    <row r="8" spans="1:5" s="14" customFormat="1" ht="18" customHeight="1">
      <c r="A8" s="45"/>
      <c r="B8" s="46" t="s">
        <v>49</v>
      </c>
      <c r="C8" s="27">
        <v>22807303</v>
      </c>
      <c r="D8" s="27">
        <v>32989100</v>
      </c>
      <c r="E8" s="36">
        <f>+D8/C8</f>
        <v>1.446427050142667</v>
      </c>
    </row>
    <row r="9" spans="1:5" s="14" customFormat="1" ht="18" customHeight="1">
      <c r="A9" s="9" t="s">
        <v>3</v>
      </c>
      <c r="B9" s="47" t="s">
        <v>27</v>
      </c>
      <c r="C9" s="28"/>
      <c r="D9" s="28">
        <v>8780103</v>
      </c>
      <c r="E9" s="37"/>
    </row>
    <row r="10" spans="1:5" s="14" customFormat="1" ht="18" customHeight="1">
      <c r="A10" s="9" t="s">
        <v>4</v>
      </c>
      <c r="B10" s="47" t="s">
        <v>28</v>
      </c>
      <c r="C10" s="28">
        <v>14521585</v>
      </c>
      <c r="D10" s="28">
        <v>12291751</v>
      </c>
      <c r="E10" s="37">
        <f t="shared" ref="E10" si="0">+D10/C10</f>
        <v>0.84644692710885205</v>
      </c>
    </row>
    <row r="11" spans="1:5" s="14" customFormat="1" ht="18" customHeight="1">
      <c r="A11" s="9"/>
      <c r="B11" s="10" t="s">
        <v>21</v>
      </c>
      <c r="C11" s="29"/>
      <c r="D11" s="29"/>
      <c r="E11" s="37"/>
    </row>
    <row r="12" spans="1:5" s="14" customFormat="1" ht="18" customHeight="1">
      <c r="A12" s="9" t="s">
        <v>5</v>
      </c>
      <c r="B12" s="11" t="s">
        <v>17</v>
      </c>
      <c r="C12" s="30">
        <v>9342038</v>
      </c>
      <c r="D12" s="30">
        <v>7981377</v>
      </c>
      <c r="E12" s="37">
        <f>+D12/C12</f>
        <v>0.85435073160695774</v>
      </c>
    </row>
    <row r="13" spans="1:5" s="14" customFormat="1" ht="18" customHeight="1">
      <c r="A13" s="18">
        <v>1</v>
      </c>
      <c r="B13" s="19" t="s">
        <v>18</v>
      </c>
      <c r="C13" s="31">
        <v>7951157</v>
      </c>
      <c r="D13" s="31">
        <v>4222891</v>
      </c>
      <c r="E13" s="48">
        <f>+D13/C13</f>
        <v>0.53110396386337233</v>
      </c>
    </row>
    <row r="14" spans="1:5" s="14" customFormat="1" ht="18" customHeight="1">
      <c r="A14" s="18"/>
      <c r="B14" s="20" t="s">
        <v>21</v>
      </c>
      <c r="C14" s="32"/>
      <c r="D14" s="32"/>
      <c r="E14" s="48"/>
    </row>
    <row r="15" spans="1:5" s="14" customFormat="1" ht="18" customHeight="1">
      <c r="A15" s="1" t="s">
        <v>29</v>
      </c>
      <c r="B15" s="2" t="s">
        <v>22</v>
      </c>
      <c r="C15" s="31">
        <v>112467</v>
      </c>
      <c r="D15" s="31">
        <v>96293</v>
      </c>
      <c r="E15" s="48">
        <f>+D15/C15</f>
        <v>0.8561889265295598</v>
      </c>
    </row>
    <row r="16" spans="1:5" s="14" customFormat="1" ht="18" customHeight="1">
      <c r="A16" s="1" t="s">
        <v>30</v>
      </c>
      <c r="B16" s="2" t="s">
        <v>23</v>
      </c>
      <c r="C16" s="31">
        <v>0</v>
      </c>
      <c r="D16" s="31">
        <v>0</v>
      </c>
      <c r="E16" s="48"/>
    </row>
    <row r="17" spans="1:5" s="14" customFormat="1" ht="18" customHeight="1">
      <c r="A17" s="1" t="s">
        <v>31</v>
      </c>
      <c r="B17" s="2" t="s">
        <v>32</v>
      </c>
      <c r="C17" s="31">
        <v>0</v>
      </c>
      <c r="D17" s="31">
        <v>101505</v>
      </c>
      <c r="E17" s="48"/>
    </row>
    <row r="18" spans="1:5" s="14" customFormat="1" ht="18" customHeight="1">
      <c r="A18" s="1" t="s">
        <v>33</v>
      </c>
      <c r="B18" s="2" t="s">
        <v>34</v>
      </c>
      <c r="C18" s="31">
        <v>0</v>
      </c>
      <c r="D18" s="31">
        <v>70394</v>
      </c>
      <c r="E18" s="48"/>
    </row>
    <row r="19" spans="1:5" s="14" customFormat="1" ht="18" customHeight="1">
      <c r="A19" s="1" t="s">
        <v>35</v>
      </c>
      <c r="B19" s="2" t="s">
        <v>36</v>
      </c>
      <c r="C19" s="31">
        <v>0</v>
      </c>
      <c r="D19" s="31">
        <v>0</v>
      </c>
      <c r="E19" s="48"/>
    </row>
    <row r="20" spans="1:5" s="14" customFormat="1" ht="18" customHeight="1">
      <c r="A20" s="1" t="s">
        <v>37</v>
      </c>
      <c r="B20" s="2" t="s">
        <v>38</v>
      </c>
      <c r="C20" s="31">
        <v>0</v>
      </c>
      <c r="D20" s="31">
        <v>7282</v>
      </c>
      <c r="E20" s="48"/>
    </row>
    <row r="21" spans="1:5" s="14" customFormat="1" ht="18" customHeight="1">
      <c r="A21" s="1" t="s">
        <v>39</v>
      </c>
      <c r="B21" s="2" t="s">
        <v>40</v>
      </c>
      <c r="C21" s="31">
        <v>0</v>
      </c>
      <c r="D21" s="31">
        <v>30696</v>
      </c>
      <c r="E21" s="48"/>
    </row>
    <row r="22" spans="1:5" s="14" customFormat="1" ht="18" customHeight="1">
      <c r="A22" s="1" t="s">
        <v>41</v>
      </c>
      <c r="B22" s="2" t="s">
        <v>42</v>
      </c>
      <c r="C22" s="31">
        <v>0</v>
      </c>
      <c r="D22" s="31">
        <v>3706985</v>
      </c>
      <c r="E22" s="48"/>
    </row>
    <row r="23" spans="1:5" s="14" customFormat="1" ht="16.7">
      <c r="A23" s="1" t="s">
        <v>43</v>
      </c>
      <c r="B23" s="2" t="s">
        <v>44</v>
      </c>
      <c r="C23" s="31">
        <v>0</v>
      </c>
      <c r="D23" s="31">
        <v>32907</v>
      </c>
      <c r="E23" s="48"/>
    </row>
    <row r="24" spans="1:5" s="14" customFormat="1" ht="18" customHeight="1">
      <c r="A24" s="1" t="s">
        <v>45</v>
      </c>
      <c r="B24" s="2" t="s">
        <v>46</v>
      </c>
      <c r="C24" s="31">
        <v>0</v>
      </c>
      <c r="D24" s="31">
        <v>11276</v>
      </c>
      <c r="E24" s="48"/>
    </row>
    <row r="25" spans="1:5" s="14" customFormat="1" ht="62.25">
      <c r="A25" s="3">
        <v>2</v>
      </c>
      <c r="B25" s="4" t="s">
        <v>19</v>
      </c>
      <c r="C25" s="31">
        <v>0</v>
      </c>
      <c r="D25" s="31">
        <f>+'[1]52'!$D$30</f>
        <v>0</v>
      </c>
      <c r="E25" s="48"/>
    </row>
    <row r="26" spans="1:5" s="14" customFormat="1" ht="18" customHeight="1">
      <c r="A26" s="18">
        <v>3</v>
      </c>
      <c r="B26" s="19" t="s">
        <v>20</v>
      </c>
      <c r="C26" s="31">
        <v>1390881</v>
      </c>
      <c r="D26" s="31">
        <v>3758486</v>
      </c>
      <c r="E26" s="48">
        <f>+D26/C26</f>
        <v>2.7022340516550303</v>
      </c>
    </row>
    <row r="27" spans="1:5" s="14" customFormat="1" ht="18" customHeight="1">
      <c r="A27" s="9" t="s">
        <v>6</v>
      </c>
      <c r="B27" s="11" t="s">
        <v>10</v>
      </c>
      <c r="C27" s="30">
        <v>5179547</v>
      </c>
      <c r="D27" s="30">
        <v>4310374</v>
      </c>
      <c r="E27" s="37">
        <f>+D27/C27</f>
        <v>0.83219130939443164</v>
      </c>
    </row>
    <row r="28" spans="1:5" ht="18" customHeight="1">
      <c r="A28" s="12"/>
      <c r="B28" s="13" t="s">
        <v>21</v>
      </c>
      <c r="C28" s="33"/>
      <c r="D28" s="33"/>
      <c r="E28" s="48"/>
    </row>
    <row r="29" spans="1:5" ht="18" customHeight="1">
      <c r="A29" s="12">
        <v>1</v>
      </c>
      <c r="B29" s="2" t="s">
        <v>22</v>
      </c>
      <c r="C29" s="31">
        <v>1013765</v>
      </c>
      <c r="D29" s="31">
        <v>906400</v>
      </c>
      <c r="E29" s="48">
        <f t="shared" ref="E29:E38" si="1">+D29/C29</f>
        <v>0.89409281243680738</v>
      </c>
    </row>
    <row r="30" spans="1:5" ht="18" customHeight="1">
      <c r="A30" s="12">
        <f t="shared" ref="A30:A38" si="2">+A29+1</f>
        <v>2</v>
      </c>
      <c r="B30" s="2" t="s">
        <v>23</v>
      </c>
      <c r="C30" s="31">
        <v>109478</v>
      </c>
      <c r="D30" s="31">
        <v>60518</v>
      </c>
      <c r="E30" s="48">
        <f t="shared" si="1"/>
        <v>0.55278686128719923</v>
      </c>
    </row>
    <row r="31" spans="1:5" ht="18" customHeight="1">
      <c r="A31" s="12">
        <f t="shared" si="2"/>
        <v>3</v>
      </c>
      <c r="B31" s="2" t="s">
        <v>32</v>
      </c>
      <c r="C31" s="31">
        <v>1504797</v>
      </c>
      <c r="D31" s="31">
        <v>1340582</v>
      </c>
      <c r="E31" s="48">
        <f t="shared" si="1"/>
        <v>0.89087232364232516</v>
      </c>
    </row>
    <row r="32" spans="1:5" ht="18" customHeight="1">
      <c r="A32" s="12">
        <f t="shared" si="2"/>
        <v>4</v>
      </c>
      <c r="B32" s="2" t="s">
        <v>34</v>
      </c>
      <c r="C32" s="31">
        <v>110081</v>
      </c>
      <c r="D32" s="31">
        <v>84760</v>
      </c>
      <c r="E32" s="48">
        <f t="shared" si="1"/>
        <v>0.76997847039906975</v>
      </c>
    </row>
    <row r="33" spans="1:5" ht="18" customHeight="1">
      <c r="A33" s="12">
        <f t="shared" si="2"/>
        <v>5</v>
      </c>
      <c r="B33" s="2" t="s">
        <v>36</v>
      </c>
      <c r="C33" s="31">
        <v>80180</v>
      </c>
      <c r="D33" s="31">
        <v>61948</v>
      </c>
      <c r="E33" s="48">
        <f t="shared" si="1"/>
        <v>0.77261162384634574</v>
      </c>
    </row>
    <row r="34" spans="1:5" ht="18" customHeight="1">
      <c r="A34" s="12">
        <f t="shared" si="2"/>
        <v>6</v>
      </c>
      <c r="B34" s="2" t="s">
        <v>38</v>
      </c>
      <c r="C34" s="31">
        <v>177988</v>
      </c>
      <c r="D34" s="31">
        <v>164988</v>
      </c>
      <c r="E34" s="48">
        <f t="shared" si="1"/>
        <v>0.9269613681821246</v>
      </c>
    </row>
    <row r="35" spans="1:5" ht="18" customHeight="1">
      <c r="A35" s="12">
        <f t="shared" si="2"/>
        <v>7</v>
      </c>
      <c r="B35" s="2" t="s">
        <v>40</v>
      </c>
      <c r="C35" s="31">
        <v>146964</v>
      </c>
      <c r="D35" s="31">
        <v>132351</v>
      </c>
      <c r="E35" s="48">
        <f t="shared" si="1"/>
        <v>0.90056748591491798</v>
      </c>
    </row>
    <row r="36" spans="1:5" ht="18" customHeight="1">
      <c r="A36" s="12">
        <f t="shared" si="2"/>
        <v>8</v>
      </c>
      <c r="B36" s="2" t="s">
        <v>42</v>
      </c>
      <c r="C36" s="31">
        <v>717783</v>
      </c>
      <c r="D36" s="31">
        <v>436948</v>
      </c>
      <c r="E36" s="48">
        <f t="shared" si="1"/>
        <v>0.60874665462960253</v>
      </c>
    </row>
    <row r="37" spans="1:5" ht="18" customHeight="1">
      <c r="A37" s="12">
        <f t="shared" si="2"/>
        <v>9</v>
      </c>
      <c r="B37" s="2" t="s">
        <v>44</v>
      </c>
      <c r="C37" s="31">
        <v>727561</v>
      </c>
      <c r="D37" s="31">
        <v>581020</v>
      </c>
      <c r="E37" s="48">
        <f t="shared" si="1"/>
        <v>0.79858596048991082</v>
      </c>
    </row>
    <row r="38" spans="1:5" ht="18" customHeight="1">
      <c r="A38" s="12">
        <f t="shared" si="2"/>
        <v>10</v>
      </c>
      <c r="B38" s="2" t="s">
        <v>46</v>
      </c>
      <c r="C38" s="31">
        <v>262953</v>
      </c>
      <c r="D38" s="31">
        <v>244798</v>
      </c>
      <c r="E38" s="48">
        <f t="shared" si="1"/>
        <v>0.93095724330964091</v>
      </c>
    </row>
    <row r="39" spans="1:5" ht="18" customHeight="1">
      <c r="A39" s="9" t="s">
        <v>7</v>
      </c>
      <c r="B39" s="21" t="s">
        <v>11</v>
      </c>
      <c r="C39" s="49">
        <v>0</v>
      </c>
      <c r="D39" s="50">
        <v>0.84</v>
      </c>
      <c r="E39" s="37"/>
    </row>
    <row r="40" spans="1:5" ht="18" customHeight="1">
      <c r="A40" s="16" t="s">
        <v>8</v>
      </c>
      <c r="B40" s="21" t="s">
        <v>12</v>
      </c>
      <c r="C40" s="49">
        <v>555910</v>
      </c>
      <c r="D40" s="49">
        <v>555910</v>
      </c>
      <c r="E40" s="37">
        <f>+D40/C40</f>
        <v>1</v>
      </c>
    </row>
    <row r="41" spans="1:5" ht="18" customHeight="1">
      <c r="A41" s="16" t="s">
        <v>9</v>
      </c>
      <c r="B41" s="21" t="s">
        <v>13</v>
      </c>
      <c r="C41" s="49">
        <v>231382</v>
      </c>
      <c r="D41" s="49">
        <v>0</v>
      </c>
      <c r="E41" s="37">
        <f>+D41/C41</f>
        <v>0</v>
      </c>
    </row>
    <row r="42" spans="1:5" s="14" customFormat="1" ht="18" customHeight="1">
      <c r="A42" s="16" t="s">
        <v>24</v>
      </c>
      <c r="B42" s="21" t="s">
        <v>14</v>
      </c>
      <c r="C42" s="34">
        <v>0</v>
      </c>
      <c r="D42" s="34">
        <v>0</v>
      </c>
      <c r="E42" s="37"/>
    </row>
    <row r="43" spans="1:5" s="14" customFormat="1" ht="18" customHeight="1">
      <c r="A43" s="22" t="s">
        <v>15</v>
      </c>
      <c r="B43" s="23" t="s">
        <v>25</v>
      </c>
      <c r="C43" s="35">
        <v>0</v>
      </c>
      <c r="D43" s="35">
        <v>10981013</v>
      </c>
      <c r="E43" s="51"/>
    </row>
  </sheetData>
  <mergeCells count="3">
    <mergeCell ref="A3:E3"/>
    <mergeCell ref="A4:E4"/>
    <mergeCell ref="A1:B1"/>
  </mergeCells>
  <printOptions horizontalCentered="1"/>
  <pageMargins left="0.45" right="0.45" top="0.75" bottom="0.75" header="0.3" footer="0.3"/>
  <pageSetup paperSize="9" orientation="portrait" r:id="rId1"/>
  <headerFooter differentFirst="1">
    <oddHeader>&amp;C&amp;P/&amp;P</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0E12940-5313-4F99-B57E-358F59473372}">
  <ds:schemaRefs>
    <ds:schemaRef ds:uri="http://schemas.microsoft.com/sharepoint/v3/contenttype/forms"/>
  </ds:schemaRefs>
</ds:datastoreItem>
</file>

<file path=customXml/itemProps2.xml><?xml version="1.0" encoding="utf-8"?>
<ds:datastoreItem xmlns:ds="http://schemas.openxmlformats.org/officeDocument/2006/customXml" ds:itemID="{FAF86C89-2D34-465F-9A2D-EF171F040C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33D7FF3-F107-4322-910B-7D0F94F11DF4}">
  <ds:schemaRefs>
    <ds:schemaRef ds:uri="http://schemas.microsoft.com/office/2006/documentManagement/types"/>
    <ds:schemaRef ds:uri="http://www.w3.org/XML/1998/namespace"/>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QT-2022-N-B65-TT343-75</vt:lpstr>
      <vt:lpstr>'QT-2022-N-B65-TT343-75'!Print_Titles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Nguyen Thi Hong Nhung</cp:lastModifiedBy>
  <cp:lastPrinted>2024-12-31T01:34:39Z</cp:lastPrinted>
  <dcterms:created xsi:type="dcterms:W3CDTF">2018-08-22T07:49:45Z</dcterms:created>
  <dcterms:modified xsi:type="dcterms:W3CDTF">2024-12-31T01:40:25Z</dcterms:modified>
</cp:coreProperties>
</file>